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D:\Copy3\"/>
    </mc:Choice>
  </mc:AlternateContent>
  <xr:revisionPtr revIDLastSave="0" documentId="13_ncr:1_{4083DB30-3567-4808-92AA-1536F53B9E3A}" xr6:coauthVersionLast="47" xr6:coauthVersionMax="47" xr10:uidLastSave="{00000000-0000-0000-0000-000000000000}"/>
  <bookViews>
    <workbookView xWindow="19785" yWindow="90" windowWidth="18615" windowHeight="20775" xr2:uid="{00000000-000D-0000-FFFF-FFFF00000000}"/>
  </bookViews>
  <sheets>
    <sheet name="IKD - Cells" sheetId="1" r:id="rId1"/>
    <sheet name="IKD - Columns" sheetId="2" r:id="rId2"/>
    <sheet name="Key" sheetId="3" r:id="rId3"/>
    <sheet name="Minewall" sheetId="4" r:id="rId4"/>
  </sheets>
  <definedNames>
    <definedName name="__123Graph_A" hidden="1">'IKD - Cells'!$W$10:$W$375</definedName>
    <definedName name="__123Graph_X" hidden="1">'IKD - Cells'!$Y$10:$Y$375</definedName>
    <definedName name="_Dist_Bin" hidden="1">'IKD - Cells'!$AJ$10:$AJ$60</definedName>
    <definedName name="_Dist_Values" hidden="1">'IKD - Cells'!$AB$10:$AB$136</definedName>
    <definedName name="_Fill" hidden="1">'IKD - Cells'!$AJ$10:$AJ$60</definedName>
    <definedName name="_Key1" hidden="1">'IKD - Cells'!$A$10:$A$471</definedName>
    <definedName name="_Key2" hidden="1">'IKD - Cells'!$B$10:$B$471</definedName>
    <definedName name="_Order1" hidden="1">255</definedName>
    <definedName name="_Order2" hidden="1">255</definedName>
    <definedName name="_Sort" hidden="1">'IKD - Cells'!$A$10:$AL$471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72" i="1" l="1"/>
  <c r="AS672" i="1"/>
  <c r="AR672" i="1"/>
  <c r="AQ672" i="1"/>
  <c r="AP672" i="1"/>
  <c r="AO672" i="1"/>
  <c r="AN672" i="1"/>
  <c r="AM672" i="1"/>
  <c r="AL672" i="1"/>
  <c r="AT671" i="1"/>
  <c r="AS671" i="1"/>
  <c r="AR671" i="1"/>
  <c r="AQ671" i="1"/>
  <c r="AP671" i="1"/>
  <c r="AO671" i="1"/>
  <c r="AN671" i="1"/>
  <c r="AM671" i="1"/>
  <c r="AL671" i="1"/>
  <c r="AT670" i="1"/>
  <c r="AS670" i="1"/>
  <c r="AR670" i="1"/>
  <c r="AQ670" i="1"/>
  <c r="AP670" i="1"/>
  <c r="AO670" i="1"/>
  <c r="AN670" i="1"/>
  <c r="AM670" i="1"/>
  <c r="AL670" i="1"/>
  <c r="AT669" i="1"/>
  <c r="AS669" i="1"/>
  <c r="AR669" i="1"/>
  <c r="AQ669" i="1"/>
  <c r="AP669" i="1"/>
  <c r="AO669" i="1"/>
  <c r="AN669" i="1"/>
  <c r="AM669" i="1"/>
  <c r="AL669" i="1"/>
  <c r="AT668" i="1"/>
  <c r="AS668" i="1"/>
  <c r="AR668" i="1"/>
  <c r="AQ668" i="1"/>
  <c r="AP668" i="1"/>
  <c r="AO668" i="1"/>
  <c r="AN668" i="1"/>
  <c r="AM668" i="1"/>
  <c r="AL668" i="1"/>
  <c r="AT667" i="1" l="1"/>
  <c r="AS667" i="1"/>
  <c r="AR667" i="1"/>
  <c r="AQ667" i="1"/>
  <c r="AP667" i="1"/>
  <c r="AO667" i="1"/>
  <c r="AN667" i="1"/>
  <c r="AM667" i="1"/>
  <c r="AL667" i="1"/>
  <c r="AT666" i="1"/>
  <c r="AS666" i="1"/>
  <c r="AR666" i="1"/>
  <c r="AQ666" i="1"/>
  <c r="AP666" i="1"/>
  <c r="AO666" i="1"/>
  <c r="AN666" i="1"/>
  <c r="AM666" i="1"/>
  <c r="AL666" i="1"/>
  <c r="AT665" i="1"/>
  <c r="AS665" i="1"/>
  <c r="AR665" i="1"/>
  <c r="AQ665" i="1"/>
  <c r="AP665" i="1"/>
  <c r="AO665" i="1"/>
  <c r="AN665" i="1"/>
  <c r="AM665" i="1"/>
  <c r="AL665" i="1"/>
  <c r="AT664" i="1"/>
  <c r="AS664" i="1"/>
  <c r="AR664" i="1"/>
  <c r="AQ664" i="1"/>
  <c r="AP664" i="1"/>
  <c r="AO664" i="1"/>
  <c r="AN664" i="1"/>
  <c r="AM664" i="1"/>
  <c r="AL664" i="1"/>
  <c r="AT663" i="1"/>
  <c r="AS663" i="1"/>
  <c r="AR663" i="1"/>
  <c r="AQ663" i="1"/>
  <c r="AP663" i="1"/>
  <c r="AO663" i="1"/>
  <c r="AN663" i="1"/>
  <c r="AM663" i="1"/>
  <c r="AL663" i="1"/>
  <c r="O667" i="1" l="1"/>
  <c r="N667" i="1"/>
  <c r="O666" i="1"/>
  <c r="N666" i="1"/>
  <c r="O665" i="1"/>
  <c r="N665" i="1"/>
  <c r="O664" i="1"/>
  <c r="N664" i="1"/>
  <c r="O663" i="1"/>
  <c r="N663" i="1"/>
  <c r="AT662" i="1" l="1"/>
  <c r="AS662" i="1"/>
  <c r="AR662" i="1"/>
  <c r="AQ662" i="1"/>
  <c r="AP662" i="1"/>
  <c r="AO662" i="1"/>
  <c r="AN662" i="1"/>
  <c r="AM662" i="1"/>
  <c r="AL662" i="1"/>
  <c r="O662" i="1"/>
  <c r="N662" i="1"/>
  <c r="AT661" i="1"/>
  <c r="AS661" i="1"/>
  <c r="AR661" i="1"/>
  <c r="AQ661" i="1"/>
  <c r="AP661" i="1"/>
  <c r="AO661" i="1"/>
  <c r="AN661" i="1"/>
  <c r="AM661" i="1"/>
  <c r="AL661" i="1"/>
  <c r="O661" i="1"/>
  <c r="N661" i="1"/>
  <c r="AT660" i="1"/>
  <c r="AS660" i="1"/>
  <c r="AR660" i="1"/>
  <c r="AQ660" i="1"/>
  <c r="AP660" i="1"/>
  <c r="AO660" i="1"/>
  <c r="AN660" i="1"/>
  <c r="AM660" i="1"/>
  <c r="AL660" i="1"/>
  <c r="O660" i="1"/>
  <c r="N660" i="1"/>
  <c r="AT659" i="1"/>
  <c r="AS659" i="1"/>
  <c r="AR659" i="1"/>
  <c r="AQ659" i="1"/>
  <c r="AP659" i="1"/>
  <c r="AO659" i="1"/>
  <c r="AN659" i="1"/>
  <c r="AM659" i="1"/>
  <c r="AL659" i="1"/>
  <c r="O659" i="1"/>
  <c r="N659" i="1"/>
  <c r="AT658" i="1"/>
  <c r="AS658" i="1"/>
  <c r="AR658" i="1"/>
  <c r="AQ658" i="1"/>
  <c r="AP658" i="1"/>
  <c r="AO658" i="1"/>
  <c r="AN658" i="1"/>
  <c r="AM658" i="1"/>
  <c r="AL658" i="1"/>
  <c r="O658" i="1"/>
  <c r="N658" i="1"/>
  <c r="AT657" i="1"/>
  <c r="AS657" i="1"/>
  <c r="AR657" i="1"/>
  <c r="AQ657" i="1"/>
  <c r="AP657" i="1"/>
  <c r="AO657" i="1"/>
  <c r="AN657" i="1"/>
  <c r="AM657" i="1"/>
  <c r="AL657" i="1"/>
  <c r="O657" i="1"/>
  <c r="N657" i="1"/>
  <c r="AT656" i="1"/>
  <c r="AS656" i="1"/>
  <c r="AR656" i="1"/>
  <c r="AQ656" i="1"/>
  <c r="AP656" i="1"/>
  <c r="AO656" i="1"/>
  <c r="AN656" i="1"/>
  <c r="AM656" i="1"/>
  <c r="AL656" i="1"/>
  <c r="O656" i="1"/>
  <c r="N656" i="1"/>
  <c r="AT655" i="1"/>
  <c r="AS655" i="1"/>
  <c r="AR655" i="1"/>
  <c r="AQ655" i="1"/>
  <c r="AP655" i="1"/>
  <c r="AO655" i="1"/>
  <c r="AN655" i="1"/>
  <c r="AM655" i="1"/>
  <c r="AL655" i="1"/>
  <c r="O655" i="1"/>
  <c r="N655" i="1"/>
  <c r="AT654" i="1"/>
  <c r="AS654" i="1"/>
  <c r="AR654" i="1"/>
  <c r="AQ654" i="1"/>
  <c r="AP654" i="1"/>
  <c r="AO654" i="1"/>
  <c r="AN654" i="1"/>
  <c r="AM654" i="1"/>
  <c r="AL654" i="1"/>
  <c r="O654" i="1"/>
  <c r="N654" i="1"/>
  <c r="AM96" i="2"/>
  <c r="O102" i="2" l="1"/>
  <c r="N102" i="2"/>
  <c r="O101" i="2"/>
  <c r="N101" i="2"/>
  <c r="O100" i="2"/>
  <c r="N100" i="2"/>
  <c r="O99" i="2"/>
  <c r="N99" i="2"/>
  <c r="O98" i="2"/>
  <c r="N98" i="2"/>
  <c r="N97" i="2"/>
  <c r="O97" i="2"/>
  <c r="AT102" i="2"/>
  <c r="AS102" i="2"/>
  <c r="AR102" i="2"/>
  <c r="AQ102" i="2"/>
  <c r="AP102" i="2"/>
  <c r="AO102" i="2"/>
  <c r="AN102" i="2"/>
  <c r="AM102" i="2"/>
  <c r="AL102" i="2"/>
  <c r="AT101" i="2"/>
  <c r="AS101" i="2"/>
  <c r="AR101" i="2"/>
  <c r="AQ101" i="2"/>
  <c r="AP101" i="2"/>
  <c r="AO101" i="2"/>
  <c r="AN101" i="2"/>
  <c r="AM101" i="2"/>
  <c r="AL101" i="2"/>
  <c r="AT100" i="2"/>
  <c r="AS100" i="2"/>
  <c r="AR100" i="2"/>
  <c r="AQ100" i="2"/>
  <c r="AP100" i="2"/>
  <c r="AO100" i="2"/>
  <c r="AN100" i="2"/>
  <c r="AM100" i="2"/>
  <c r="AL100" i="2"/>
  <c r="AT99" i="2"/>
  <c r="AS99" i="2"/>
  <c r="AR99" i="2"/>
  <c r="AQ99" i="2"/>
  <c r="AP99" i="2"/>
  <c r="AO99" i="2"/>
  <c r="AN99" i="2"/>
  <c r="AM99" i="2"/>
  <c r="AL99" i="2"/>
  <c r="AT98" i="2"/>
  <c r="AS98" i="2"/>
  <c r="AR98" i="2"/>
  <c r="AQ98" i="2"/>
  <c r="AP98" i="2"/>
  <c r="AO98" i="2"/>
  <c r="AN98" i="2"/>
  <c r="AM98" i="2"/>
  <c r="AL98" i="2"/>
  <c r="AT97" i="2"/>
  <c r="AS97" i="2"/>
  <c r="AR97" i="2"/>
  <c r="AQ97" i="2"/>
  <c r="AP97" i="2"/>
  <c r="AO97" i="2"/>
  <c r="AN97" i="2"/>
  <c r="AM97" i="2"/>
  <c r="AL97" i="2"/>
  <c r="AT96" i="2"/>
  <c r="AS96" i="2"/>
  <c r="AR96" i="2"/>
  <c r="AQ96" i="2"/>
  <c r="AP96" i="2"/>
  <c r="AO96" i="2"/>
  <c r="AN96" i="2"/>
  <c r="AL96" i="2"/>
  <c r="N96" i="2"/>
  <c r="O96" i="2"/>
  <c r="O653" i="1" l="1"/>
  <c r="N653" i="1"/>
  <c r="O652" i="1"/>
  <c r="N652" i="1"/>
  <c r="O651" i="1"/>
  <c r="N651" i="1"/>
  <c r="O650" i="1"/>
  <c r="N650" i="1"/>
  <c r="O649" i="1"/>
  <c r="N649" i="1"/>
  <c r="O648" i="1"/>
  <c r="N648" i="1"/>
  <c r="O647" i="1"/>
  <c r="N647" i="1"/>
  <c r="O646" i="1"/>
  <c r="N646" i="1"/>
  <c r="O645" i="1"/>
  <c r="N645" i="1"/>
  <c r="AT653" i="1"/>
  <c r="AS653" i="1"/>
  <c r="AR653" i="1"/>
  <c r="AQ653" i="1"/>
  <c r="AP653" i="1"/>
  <c r="AO653" i="1"/>
  <c r="AN653" i="1"/>
  <c r="AM653" i="1"/>
  <c r="AL653" i="1"/>
  <c r="AT652" i="1"/>
  <c r="AS652" i="1"/>
  <c r="AR652" i="1"/>
  <c r="AQ652" i="1"/>
  <c r="AP652" i="1"/>
  <c r="AO652" i="1"/>
  <c r="AN652" i="1"/>
  <c r="AM652" i="1"/>
  <c r="AL652" i="1"/>
  <c r="AT651" i="1"/>
  <c r="AS651" i="1"/>
  <c r="AR651" i="1"/>
  <c r="AQ651" i="1"/>
  <c r="AP651" i="1"/>
  <c r="AO651" i="1"/>
  <c r="AN651" i="1"/>
  <c r="AM651" i="1"/>
  <c r="AL651" i="1"/>
  <c r="AT650" i="1"/>
  <c r="AS650" i="1"/>
  <c r="AR650" i="1"/>
  <c r="AQ650" i="1"/>
  <c r="AP650" i="1"/>
  <c r="AO650" i="1"/>
  <c r="AN650" i="1"/>
  <c r="AM650" i="1"/>
  <c r="AL650" i="1"/>
  <c r="AT649" i="1"/>
  <c r="AS649" i="1"/>
  <c r="AR649" i="1"/>
  <c r="AQ649" i="1"/>
  <c r="AP649" i="1"/>
  <c r="AO649" i="1"/>
  <c r="AN649" i="1"/>
  <c r="AM649" i="1"/>
  <c r="AL649" i="1"/>
  <c r="AT648" i="1"/>
  <c r="AS648" i="1"/>
  <c r="AR648" i="1"/>
  <c r="AQ648" i="1"/>
  <c r="AP648" i="1"/>
  <c r="AO648" i="1"/>
  <c r="AN648" i="1"/>
  <c r="AM648" i="1"/>
  <c r="AL648" i="1"/>
  <c r="AT647" i="1"/>
  <c r="AS647" i="1"/>
  <c r="AR647" i="1"/>
  <c r="AQ647" i="1"/>
  <c r="AP647" i="1"/>
  <c r="AO647" i="1"/>
  <c r="AN647" i="1"/>
  <c r="AM647" i="1"/>
  <c r="AL647" i="1"/>
  <c r="AT646" i="1"/>
  <c r="AS646" i="1"/>
  <c r="AR646" i="1"/>
  <c r="AQ646" i="1"/>
  <c r="AP646" i="1"/>
  <c r="AO646" i="1"/>
  <c r="AN646" i="1"/>
  <c r="AM646" i="1"/>
  <c r="AL646" i="1"/>
  <c r="AT645" i="1"/>
  <c r="AS645" i="1"/>
  <c r="AR645" i="1"/>
  <c r="AQ645" i="1"/>
  <c r="AP645" i="1"/>
  <c r="AO645" i="1"/>
  <c r="AN645" i="1"/>
  <c r="AM645" i="1"/>
  <c r="AL645" i="1"/>
  <c r="AT644" i="1"/>
  <c r="AS644" i="1"/>
  <c r="AR644" i="1"/>
  <c r="AQ644" i="1"/>
  <c r="AP644" i="1"/>
  <c r="AO644" i="1"/>
  <c r="AN644" i="1"/>
  <c r="AM644" i="1"/>
  <c r="AL644" i="1"/>
  <c r="O644" i="1"/>
  <c r="N644" i="1"/>
  <c r="AT272" i="1"/>
  <c r="AS272" i="1"/>
  <c r="AR272" i="1"/>
  <c r="AQ272" i="1"/>
  <c r="AP272" i="1"/>
  <c r="AO272" i="1"/>
  <c r="AN272" i="1"/>
  <c r="AM272" i="1"/>
  <c r="AL272" i="1"/>
  <c r="AT278" i="1"/>
  <c r="AS278" i="1"/>
  <c r="AR278" i="1"/>
  <c r="AQ278" i="1"/>
  <c r="AP278" i="1"/>
  <c r="AO278" i="1"/>
  <c r="AN278" i="1"/>
  <c r="AM278" i="1"/>
  <c r="AL278" i="1"/>
  <c r="AT277" i="1"/>
  <c r="AS277" i="1"/>
  <c r="AR277" i="1"/>
  <c r="AQ277" i="1"/>
  <c r="AP277" i="1"/>
  <c r="AO277" i="1"/>
  <c r="AN277" i="1"/>
  <c r="AM277" i="1"/>
  <c r="AL277" i="1"/>
  <c r="AT273" i="1"/>
  <c r="AS273" i="1"/>
  <c r="AR273" i="1"/>
  <c r="AQ273" i="1"/>
  <c r="AP273" i="1"/>
  <c r="AO273" i="1"/>
  <c r="AN273" i="1"/>
  <c r="AM273" i="1"/>
  <c r="AL273" i="1"/>
  <c r="AT274" i="1"/>
  <c r="AS274" i="1"/>
  <c r="AR274" i="1"/>
  <c r="AQ274" i="1"/>
  <c r="AP274" i="1"/>
  <c r="AO274" i="1"/>
  <c r="AN274" i="1"/>
  <c r="AM274" i="1"/>
  <c r="AL274" i="1"/>
  <c r="AT276" i="1"/>
  <c r="AS276" i="1"/>
  <c r="AR276" i="1"/>
  <c r="AQ276" i="1"/>
  <c r="AP276" i="1"/>
  <c r="AO276" i="1"/>
  <c r="AN276" i="1"/>
  <c r="AM276" i="1"/>
  <c r="AL276" i="1"/>
  <c r="AT275" i="1"/>
  <c r="AS275" i="1"/>
  <c r="AR275" i="1"/>
  <c r="AQ275" i="1"/>
  <c r="AP275" i="1"/>
  <c r="AO275" i="1"/>
  <c r="AN275" i="1"/>
  <c r="AM275" i="1"/>
  <c r="AL275" i="1"/>
  <c r="AT643" i="1"/>
  <c r="AS643" i="1"/>
  <c r="AR643" i="1"/>
  <c r="AQ643" i="1"/>
  <c r="AP643" i="1"/>
  <c r="AO643" i="1"/>
  <c r="AN643" i="1"/>
  <c r="AM643" i="1"/>
  <c r="AL643" i="1"/>
  <c r="AT642" i="1"/>
  <c r="AS642" i="1"/>
  <c r="AR642" i="1"/>
  <c r="AQ642" i="1"/>
  <c r="AP642" i="1"/>
  <c r="AO642" i="1"/>
  <c r="AN642" i="1"/>
  <c r="AM642" i="1"/>
  <c r="AL642" i="1"/>
  <c r="AT641" i="1"/>
  <c r="AS641" i="1"/>
  <c r="AR641" i="1"/>
  <c r="AQ641" i="1"/>
  <c r="AP641" i="1"/>
  <c r="AO641" i="1"/>
  <c r="AN641" i="1"/>
  <c r="AM641" i="1"/>
  <c r="AL641" i="1"/>
  <c r="AT640" i="1"/>
  <c r="AS640" i="1"/>
  <c r="AR640" i="1"/>
  <c r="AQ640" i="1"/>
  <c r="AP640" i="1"/>
  <c r="AO640" i="1"/>
  <c r="AN640" i="1"/>
  <c r="AM640" i="1"/>
  <c r="AL640" i="1"/>
  <c r="AT639" i="1"/>
  <c r="AS639" i="1"/>
  <c r="AR639" i="1"/>
  <c r="AQ639" i="1"/>
  <c r="AP639" i="1"/>
  <c r="AO639" i="1"/>
  <c r="AN639" i="1"/>
  <c r="AM639" i="1"/>
  <c r="AL639" i="1"/>
  <c r="AT638" i="1"/>
  <c r="AS638" i="1"/>
  <c r="AR638" i="1"/>
  <c r="AQ638" i="1"/>
  <c r="AP638" i="1"/>
  <c r="AO638" i="1"/>
  <c r="AN638" i="1"/>
  <c r="AM638" i="1"/>
  <c r="AL638" i="1"/>
  <c r="AT637" i="1"/>
  <c r="AS637" i="1"/>
  <c r="AR637" i="1"/>
  <c r="AQ637" i="1"/>
  <c r="AP637" i="1"/>
  <c r="AO637" i="1"/>
  <c r="AN637" i="1"/>
  <c r="AM637" i="1"/>
  <c r="AL637" i="1"/>
  <c r="AT636" i="1"/>
  <c r="AS636" i="1"/>
  <c r="AR636" i="1"/>
  <c r="AQ636" i="1"/>
  <c r="AP636" i="1"/>
  <c r="AO636" i="1"/>
  <c r="AN636" i="1"/>
  <c r="AM636" i="1"/>
  <c r="AL636" i="1"/>
  <c r="AT635" i="1"/>
  <c r="AS635" i="1"/>
  <c r="AR635" i="1"/>
  <c r="AQ635" i="1"/>
  <c r="AP635" i="1"/>
  <c r="AO635" i="1"/>
  <c r="AN635" i="1"/>
  <c r="AM635" i="1"/>
  <c r="AL635" i="1"/>
  <c r="AT634" i="1"/>
  <c r="AS634" i="1"/>
  <c r="AR634" i="1"/>
  <c r="AQ634" i="1"/>
  <c r="AP634" i="1"/>
  <c r="AO634" i="1"/>
  <c r="AN634" i="1"/>
  <c r="AM634" i="1"/>
  <c r="AL634" i="1"/>
  <c r="AT633" i="1"/>
  <c r="AS633" i="1"/>
  <c r="AR633" i="1"/>
  <c r="AQ633" i="1"/>
  <c r="AP633" i="1"/>
  <c r="AO633" i="1"/>
  <c r="AN633" i="1"/>
  <c r="AM633" i="1"/>
  <c r="AL633" i="1"/>
  <c r="AT632" i="1"/>
  <c r="AS632" i="1"/>
  <c r="AR632" i="1"/>
  <c r="AQ632" i="1"/>
  <c r="AP632" i="1"/>
  <c r="AO632" i="1"/>
  <c r="AN632" i="1"/>
  <c r="AM632" i="1"/>
  <c r="AL632" i="1"/>
  <c r="AT631" i="1"/>
  <c r="AS631" i="1"/>
  <c r="AR631" i="1"/>
  <c r="AQ631" i="1"/>
  <c r="AP631" i="1"/>
  <c r="AO631" i="1"/>
  <c r="AN631" i="1"/>
  <c r="AM631" i="1"/>
  <c r="AL631" i="1"/>
  <c r="AT365" i="1"/>
  <c r="AS365" i="1"/>
  <c r="AR365" i="1"/>
  <c r="AQ365" i="1"/>
  <c r="AP365" i="1"/>
  <c r="AO365" i="1"/>
  <c r="AN365" i="1"/>
  <c r="AM365" i="1"/>
  <c r="AL365" i="1"/>
  <c r="AT364" i="1"/>
  <c r="AS364" i="1"/>
  <c r="AR364" i="1"/>
  <c r="AQ364" i="1"/>
  <c r="AP364" i="1"/>
  <c r="AO364" i="1"/>
  <c r="AN364" i="1"/>
  <c r="AM364" i="1"/>
  <c r="AL364" i="1"/>
  <c r="AT363" i="1"/>
  <c r="AS363" i="1"/>
  <c r="AR363" i="1"/>
  <c r="AQ363" i="1"/>
  <c r="AP363" i="1"/>
  <c r="AO363" i="1"/>
  <c r="AN363" i="1"/>
  <c r="AM363" i="1"/>
  <c r="AL363" i="1"/>
  <c r="AT362" i="1"/>
  <c r="AS362" i="1"/>
  <c r="AR362" i="1"/>
  <c r="AQ362" i="1"/>
  <c r="AP362" i="1"/>
  <c r="AO362" i="1"/>
  <c r="AN362" i="1"/>
  <c r="AM362" i="1"/>
  <c r="AL362" i="1"/>
  <c r="AT630" i="1"/>
  <c r="AS630" i="1"/>
  <c r="AR630" i="1"/>
  <c r="AQ630" i="1"/>
  <c r="AP630" i="1"/>
  <c r="AO630" i="1"/>
  <c r="AN630" i="1"/>
  <c r="AM630" i="1"/>
  <c r="AL630" i="1"/>
  <c r="O630" i="1"/>
  <c r="N630" i="1"/>
  <c r="AT629" i="1"/>
  <c r="AS629" i="1"/>
  <c r="AR629" i="1"/>
  <c r="AQ629" i="1"/>
  <c r="AP629" i="1"/>
  <c r="AO629" i="1"/>
  <c r="AN629" i="1"/>
  <c r="AM629" i="1"/>
  <c r="AL629" i="1"/>
  <c r="O629" i="1"/>
  <c r="N629" i="1"/>
  <c r="AT628" i="1"/>
  <c r="AS628" i="1"/>
  <c r="AR628" i="1"/>
  <c r="AQ628" i="1"/>
  <c r="AP628" i="1"/>
  <c r="AO628" i="1"/>
  <c r="AN628" i="1"/>
  <c r="AM628" i="1"/>
  <c r="AL628" i="1"/>
  <c r="O628" i="1"/>
  <c r="N628" i="1"/>
  <c r="AT627" i="1"/>
  <c r="AS627" i="1"/>
  <c r="AR627" i="1"/>
  <c r="AQ627" i="1"/>
  <c r="AP627" i="1"/>
  <c r="AO627" i="1"/>
  <c r="AN627" i="1"/>
  <c r="AM627" i="1"/>
  <c r="AL627" i="1"/>
  <c r="O627" i="1"/>
  <c r="N627" i="1"/>
  <c r="AT626" i="1"/>
  <c r="AS626" i="1"/>
  <c r="AR626" i="1"/>
  <c r="AQ626" i="1"/>
  <c r="AP626" i="1"/>
  <c r="AO626" i="1"/>
  <c r="AN626" i="1"/>
  <c r="AM626" i="1"/>
  <c r="AL626" i="1"/>
  <c r="AT625" i="1"/>
  <c r="AS625" i="1"/>
  <c r="AR625" i="1"/>
  <c r="AQ625" i="1"/>
  <c r="AP625" i="1"/>
  <c r="AO625" i="1"/>
  <c r="AN625" i="1"/>
  <c r="AM625" i="1"/>
  <c r="AL625" i="1"/>
  <c r="AT536" i="1"/>
  <c r="AS536" i="1"/>
  <c r="AR536" i="1"/>
  <c r="AQ536" i="1"/>
  <c r="AP536" i="1"/>
  <c r="AO536" i="1"/>
  <c r="AN536" i="1"/>
  <c r="AM536" i="1"/>
  <c r="AL536" i="1"/>
  <c r="O536" i="1"/>
  <c r="N536" i="1"/>
  <c r="AT436" i="1"/>
  <c r="AS436" i="1"/>
  <c r="AR436" i="1"/>
  <c r="AQ436" i="1"/>
  <c r="AP436" i="1"/>
  <c r="AO436" i="1"/>
  <c r="AN436" i="1"/>
  <c r="AM436" i="1"/>
  <c r="AL436" i="1"/>
  <c r="O436" i="1"/>
  <c r="N436" i="1"/>
  <c r="AT332" i="1"/>
  <c r="AS332" i="1"/>
  <c r="AR332" i="1"/>
  <c r="AQ332" i="1"/>
  <c r="AP332" i="1"/>
  <c r="AO332" i="1"/>
  <c r="AN332" i="1"/>
  <c r="AM332" i="1"/>
  <c r="AL332" i="1"/>
  <c r="O332" i="1"/>
  <c r="N332" i="1"/>
  <c r="AT329" i="1"/>
  <c r="AS329" i="1"/>
  <c r="AR329" i="1"/>
  <c r="AQ329" i="1"/>
  <c r="AP329" i="1"/>
  <c r="AO329" i="1"/>
  <c r="AN329" i="1"/>
  <c r="AM329" i="1"/>
  <c r="AL329" i="1"/>
  <c r="O329" i="1"/>
  <c r="N329" i="1"/>
  <c r="AT328" i="1"/>
  <c r="AS328" i="1"/>
  <c r="AR328" i="1"/>
  <c r="AQ328" i="1"/>
  <c r="AP328" i="1"/>
  <c r="AO328" i="1"/>
  <c r="AN328" i="1"/>
  <c r="AM328" i="1"/>
  <c r="AL328" i="1"/>
  <c r="O328" i="1"/>
  <c r="N328" i="1"/>
  <c r="AT327" i="1"/>
  <c r="AS327" i="1"/>
  <c r="AR327" i="1"/>
  <c r="AQ327" i="1"/>
  <c r="AP327" i="1"/>
  <c r="AO327" i="1"/>
  <c r="AN327" i="1"/>
  <c r="AM327" i="1"/>
  <c r="AL327" i="1"/>
  <c r="O327" i="1"/>
  <c r="N327" i="1"/>
  <c r="AT326" i="1"/>
  <c r="AS326" i="1"/>
  <c r="AR326" i="1"/>
  <c r="AQ326" i="1"/>
  <c r="AP326" i="1"/>
  <c r="AO326" i="1"/>
  <c r="AN326" i="1"/>
  <c r="AM326" i="1"/>
  <c r="AL326" i="1"/>
  <c r="O326" i="1"/>
  <c r="N326" i="1"/>
  <c r="AT325" i="1"/>
  <c r="AS325" i="1"/>
  <c r="AR325" i="1"/>
  <c r="AQ325" i="1"/>
  <c r="AP325" i="1"/>
  <c r="AO325" i="1"/>
  <c r="AN325" i="1"/>
  <c r="AM325" i="1"/>
  <c r="AL325" i="1"/>
  <c r="O325" i="1"/>
  <c r="N325" i="1"/>
  <c r="AT324" i="1"/>
  <c r="AS324" i="1"/>
  <c r="AR324" i="1"/>
  <c r="AQ324" i="1"/>
  <c r="AP324" i="1"/>
  <c r="AO324" i="1"/>
  <c r="AN324" i="1"/>
  <c r="AM324" i="1"/>
  <c r="AL324" i="1"/>
  <c r="O324" i="1"/>
  <c r="N324" i="1"/>
  <c r="AT323" i="1"/>
  <c r="AS323" i="1"/>
  <c r="AR323" i="1"/>
  <c r="AQ323" i="1"/>
  <c r="AP323" i="1"/>
  <c r="AO323" i="1"/>
  <c r="AN323" i="1"/>
  <c r="AM323" i="1"/>
  <c r="AL323" i="1"/>
  <c r="O323" i="1"/>
  <c r="N323" i="1"/>
  <c r="AT322" i="1"/>
  <c r="AS322" i="1"/>
  <c r="AR322" i="1"/>
  <c r="AQ322" i="1"/>
  <c r="AP322" i="1"/>
  <c r="AO322" i="1"/>
  <c r="AN322" i="1"/>
  <c r="AM322" i="1"/>
  <c r="AL322" i="1"/>
  <c r="O322" i="1"/>
  <c r="N322" i="1"/>
  <c r="AT321" i="1"/>
  <c r="AS321" i="1"/>
  <c r="AR321" i="1"/>
  <c r="AQ321" i="1"/>
  <c r="AP321" i="1"/>
  <c r="AO321" i="1"/>
  <c r="AN321" i="1"/>
  <c r="AM321" i="1"/>
  <c r="AL321" i="1"/>
  <c r="O321" i="1"/>
  <c r="N321" i="1"/>
  <c r="AT320" i="1"/>
  <c r="AS320" i="1"/>
  <c r="AR320" i="1"/>
  <c r="AQ320" i="1"/>
  <c r="AP320" i="1"/>
  <c r="AO320" i="1"/>
  <c r="AN320" i="1"/>
  <c r="AM320" i="1"/>
  <c r="AL320" i="1"/>
  <c r="O320" i="1"/>
  <c r="N320" i="1"/>
  <c r="AT232" i="1"/>
  <c r="AS232" i="1"/>
  <c r="AR232" i="1"/>
  <c r="AQ232" i="1"/>
  <c r="AP232" i="1"/>
  <c r="AO232" i="1"/>
  <c r="AN232" i="1"/>
  <c r="AM232" i="1"/>
  <c r="AL232" i="1"/>
  <c r="O232" i="1"/>
  <c r="N232" i="1"/>
  <c r="AT132" i="1"/>
  <c r="AS132" i="1"/>
  <c r="AR132" i="1"/>
  <c r="AQ132" i="1"/>
  <c r="AP132" i="1"/>
  <c r="AO132" i="1"/>
  <c r="AN132" i="1"/>
  <c r="AM132" i="1"/>
  <c r="AL132" i="1"/>
  <c r="O132" i="1"/>
  <c r="N132" i="1"/>
  <c r="AT32" i="1"/>
  <c r="AS32" i="1"/>
  <c r="AR32" i="1"/>
  <c r="AQ32" i="1"/>
  <c r="AP32" i="1"/>
  <c r="AO32" i="1"/>
  <c r="AN32" i="1"/>
  <c r="AM32" i="1"/>
  <c r="AL32" i="1"/>
  <c r="O32" i="1"/>
  <c r="N32" i="1"/>
  <c r="AT624" i="1"/>
  <c r="AS624" i="1"/>
  <c r="AR624" i="1"/>
  <c r="AQ624" i="1"/>
  <c r="AP624" i="1"/>
  <c r="AO624" i="1"/>
  <c r="AN624" i="1"/>
  <c r="AM624" i="1"/>
  <c r="AL624" i="1"/>
  <c r="AT623" i="1"/>
  <c r="AS623" i="1"/>
  <c r="AR623" i="1"/>
  <c r="AQ623" i="1"/>
  <c r="AP623" i="1"/>
  <c r="AO623" i="1"/>
  <c r="AN623" i="1"/>
  <c r="AM623" i="1"/>
  <c r="AL623" i="1"/>
  <c r="AT622" i="1"/>
  <c r="AS622" i="1"/>
  <c r="AR622" i="1"/>
  <c r="AQ622" i="1"/>
  <c r="AP622" i="1"/>
  <c r="AO622" i="1"/>
  <c r="AN622" i="1"/>
  <c r="AM622" i="1"/>
  <c r="AL622" i="1"/>
  <c r="AT621" i="1"/>
  <c r="AS621" i="1"/>
  <c r="AR621" i="1"/>
  <c r="AQ621" i="1"/>
  <c r="AP621" i="1"/>
  <c r="AO621" i="1"/>
  <c r="AN621" i="1"/>
  <c r="AM621" i="1"/>
  <c r="AL621" i="1"/>
  <c r="AT620" i="1"/>
  <c r="AS620" i="1"/>
  <c r="AR620" i="1"/>
  <c r="AQ620" i="1"/>
  <c r="AP620" i="1"/>
  <c r="AO620" i="1"/>
  <c r="AN620" i="1"/>
  <c r="AM620" i="1"/>
  <c r="AL620" i="1"/>
  <c r="AT619" i="1"/>
  <c r="AS619" i="1"/>
  <c r="AR619" i="1"/>
  <c r="AQ619" i="1"/>
  <c r="AP619" i="1"/>
  <c r="AO619" i="1"/>
  <c r="AN619" i="1"/>
  <c r="AM619" i="1"/>
  <c r="AL619" i="1"/>
  <c r="AT618" i="1"/>
  <c r="AS618" i="1"/>
  <c r="AR618" i="1"/>
  <c r="AQ618" i="1"/>
  <c r="AP618" i="1"/>
  <c r="AO618" i="1"/>
  <c r="AN618" i="1"/>
  <c r="AM618" i="1"/>
  <c r="AL618" i="1"/>
  <c r="AT617" i="1"/>
  <c r="AS617" i="1"/>
  <c r="AR617" i="1"/>
  <c r="AQ617" i="1"/>
  <c r="AP617" i="1"/>
  <c r="AO617" i="1"/>
  <c r="AN617" i="1"/>
  <c r="AM617" i="1"/>
  <c r="AL617" i="1"/>
  <c r="AT616" i="1"/>
  <c r="AS616" i="1"/>
  <c r="AR616" i="1"/>
  <c r="AQ616" i="1"/>
  <c r="AP616" i="1"/>
  <c r="AO616" i="1"/>
  <c r="AN616" i="1"/>
  <c r="AM616" i="1"/>
  <c r="AL616" i="1"/>
  <c r="AT615" i="1"/>
  <c r="AS615" i="1"/>
  <c r="AR615" i="1"/>
  <c r="AQ615" i="1"/>
  <c r="AP615" i="1"/>
  <c r="AO615" i="1"/>
  <c r="AN615" i="1"/>
  <c r="AM615" i="1"/>
  <c r="AL615" i="1"/>
  <c r="AT614" i="1"/>
  <c r="AS614" i="1"/>
  <c r="AR614" i="1"/>
  <c r="AQ614" i="1"/>
  <c r="AP614" i="1"/>
  <c r="AO614" i="1"/>
  <c r="AN614" i="1"/>
  <c r="AM614" i="1"/>
  <c r="AL614" i="1"/>
  <c r="AT613" i="1"/>
  <c r="AS613" i="1"/>
  <c r="AR613" i="1"/>
  <c r="AQ613" i="1"/>
  <c r="AP613" i="1"/>
  <c r="AO613" i="1"/>
  <c r="AN613" i="1"/>
  <c r="AM613" i="1"/>
  <c r="AL613" i="1"/>
  <c r="AT612" i="1"/>
  <c r="AS612" i="1"/>
  <c r="AR612" i="1"/>
  <c r="AQ612" i="1"/>
  <c r="AP612" i="1"/>
  <c r="AO612" i="1"/>
  <c r="AN612" i="1"/>
  <c r="AM612" i="1"/>
  <c r="AL612" i="1"/>
  <c r="AT611" i="1"/>
  <c r="AS611" i="1"/>
  <c r="AR611" i="1"/>
  <c r="AQ611" i="1"/>
  <c r="AP611" i="1"/>
  <c r="AO611" i="1"/>
  <c r="AN611" i="1"/>
  <c r="AM611" i="1"/>
  <c r="AL611" i="1"/>
  <c r="AT610" i="1"/>
  <c r="AS610" i="1"/>
  <c r="AR610" i="1"/>
  <c r="AQ610" i="1"/>
  <c r="AP610" i="1"/>
  <c r="AO610" i="1"/>
  <c r="AN610" i="1"/>
  <c r="AM610" i="1"/>
  <c r="AL610" i="1"/>
  <c r="AT609" i="1"/>
  <c r="AS609" i="1"/>
  <c r="AR609" i="1"/>
  <c r="AQ609" i="1"/>
  <c r="AP609" i="1"/>
  <c r="AO609" i="1"/>
  <c r="AN609" i="1"/>
  <c r="AM609" i="1"/>
  <c r="AL609" i="1"/>
  <c r="AL24" i="2"/>
  <c r="AT608" i="1"/>
  <c r="AS608" i="1"/>
  <c r="AR608" i="1"/>
  <c r="AQ608" i="1"/>
  <c r="AP608" i="1"/>
  <c r="AO608" i="1"/>
  <c r="AN608" i="1"/>
  <c r="AM608" i="1"/>
  <c r="AL608" i="1"/>
  <c r="AT607" i="1"/>
  <c r="AS607" i="1"/>
  <c r="AR607" i="1"/>
  <c r="AQ607" i="1"/>
  <c r="AP607" i="1"/>
  <c r="AO607" i="1"/>
  <c r="AN607" i="1"/>
  <c r="AM607" i="1"/>
  <c r="AL607" i="1"/>
  <c r="AT606" i="1"/>
  <c r="AS606" i="1"/>
  <c r="AR606" i="1"/>
  <c r="AQ606" i="1"/>
  <c r="AP606" i="1"/>
  <c r="AO606" i="1"/>
  <c r="AN606" i="1"/>
  <c r="AM606" i="1"/>
  <c r="AL606" i="1"/>
  <c r="AT605" i="1"/>
  <c r="AS605" i="1"/>
  <c r="AR605" i="1"/>
  <c r="AQ605" i="1"/>
  <c r="AP605" i="1"/>
  <c r="AO605" i="1"/>
  <c r="AN605" i="1"/>
  <c r="AM605" i="1"/>
  <c r="AL605" i="1"/>
  <c r="AT604" i="1"/>
  <c r="AS604" i="1"/>
  <c r="AR604" i="1"/>
  <c r="AQ604" i="1"/>
  <c r="AP604" i="1"/>
  <c r="AO604" i="1"/>
  <c r="AN604" i="1"/>
  <c r="AM604" i="1"/>
  <c r="AL604" i="1"/>
  <c r="AT603" i="1"/>
  <c r="AS603" i="1"/>
  <c r="AR603" i="1"/>
  <c r="AQ603" i="1"/>
  <c r="AP603" i="1"/>
  <c r="AO603" i="1"/>
  <c r="AN603" i="1"/>
  <c r="AM603" i="1"/>
  <c r="AL603" i="1"/>
  <c r="AT602" i="1"/>
  <c r="AS602" i="1"/>
  <c r="AR602" i="1"/>
  <c r="AQ602" i="1"/>
  <c r="AP602" i="1"/>
  <c r="AO602" i="1"/>
  <c r="AN602" i="1"/>
  <c r="AM602" i="1"/>
  <c r="AL602" i="1"/>
  <c r="AT601" i="1"/>
  <c r="AS601" i="1"/>
  <c r="AR601" i="1"/>
  <c r="AQ601" i="1"/>
  <c r="AP601" i="1"/>
  <c r="AO601" i="1"/>
  <c r="AN601" i="1"/>
  <c r="AM601" i="1"/>
  <c r="AL601" i="1"/>
  <c r="AT600" i="1"/>
  <c r="AS600" i="1"/>
  <c r="AR600" i="1"/>
  <c r="AQ600" i="1"/>
  <c r="AP600" i="1"/>
  <c r="AO600" i="1"/>
  <c r="AN600" i="1"/>
  <c r="AM600" i="1"/>
  <c r="AL600" i="1"/>
  <c r="AT599" i="1"/>
  <c r="AS599" i="1"/>
  <c r="AR599" i="1"/>
  <c r="AQ599" i="1"/>
  <c r="AP599" i="1"/>
  <c r="AO599" i="1"/>
  <c r="AN599" i="1"/>
  <c r="AM599" i="1"/>
  <c r="AL599" i="1"/>
  <c r="AT598" i="1"/>
  <c r="AS598" i="1"/>
  <c r="AR598" i="1"/>
  <c r="AQ598" i="1"/>
  <c r="AP598" i="1"/>
  <c r="AO598" i="1"/>
  <c r="AN598" i="1"/>
  <c r="AM598" i="1"/>
  <c r="AL598" i="1"/>
  <c r="AT597" i="1"/>
  <c r="AS597" i="1"/>
  <c r="AR597" i="1"/>
  <c r="AQ597" i="1"/>
  <c r="AP597" i="1"/>
  <c r="AO597" i="1"/>
  <c r="AN597" i="1"/>
  <c r="AM597" i="1"/>
  <c r="AL597" i="1"/>
  <c r="AT596" i="1"/>
  <c r="AS596" i="1"/>
  <c r="AR596" i="1"/>
  <c r="AQ596" i="1"/>
  <c r="AP596" i="1"/>
  <c r="AO596" i="1"/>
  <c r="AN596" i="1"/>
  <c r="AM596" i="1"/>
  <c r="AL596" i="1"/>
  <c r="AT595" i="1"/>
  <c r="AS595" i="1"/>
  <c r="AR595" i="1"/>
  <c r="AQ595" i="1"/>
  <c r="AP595" i="1"/>
  <c r="AO595" i="1"/>
  <c r="AN595" i="1"/>
  <c r="AM595" i="1"/>
  <c r="AL595" i="1"/>
  <c r="AT594" i="1"/>
  <c r="AS594" i="1"/>
  <c r="AR594" i="1"/>
  <c r="AQ594" i="1"/>
  <c r="AP594" i="1"/>
  <c r="AO594" i="1"/>
  <c r="AN594" i="1"/>
  <c r="AM594" i="1"/>
  <c r="AL594" i="1"/>
  <c r="AT593" i="1"/>
  <c r="AS593" i="1"/>
  <c r="AR593" i="1"/>
  <c r="AQ593" i="1"/>
  <c r="AP593" i="1"/>
  <c r="AO593" i="1"/>
  <c r="AN593" i="1"/>
  <c r="AM593" i="1"/>
  <c r="AL593" i="1"/>
  <c r="O608" i="1"/>
  <c r="N608" i="1"/>
  <c r="O607" i="1"/>
  <c r="N607" i="1"/>
  <c r="O606" i="1"/>
  <c r="N606" i="1"/>
  <c r="O605" i="1"/>
  <c r="N605" i="1"/>
  <c r="O604" i="1"/>
  <c r="N604" i="1"/>
  <c r="O603" i="1"/>
  <c r="N603" i="1"/>
  <c r="O602" i="1"/>
  <c r="N602" i="1"/>
  <c r="O601" i="1"/>
  <c r="N601" i="1"/>
  <c r="O600" i="1"/>
  <c r="N600" i="1"/>
  <c r="O599" i="1"/>
  <c r="N599" i="1"/>
  <c r="O598" i="1"/>
  <c r="N598" i="1"/>
  <c r="O597" i="1"/>
  <c r="N597" i="1"/>
  <c r="O596" i="1"/>
  <c r="N596" i="1"/>
  <c r="O595" i="1"/>
  <c r="N595" i="1"/>
  <c r="O594" i="1"/>
  <c r="N594" i="1"/>
  <c r="O593" i="1"/>
  <c r="N593" i="1"/>
  <c r="AT236" i="1"/>
  <c r="AS236" i="1"/>
  <c r="AR236" i="1"/>
  <c r="AQ236" i="1"/>
  <c r="AP236" i="1"/>
  <c r="AO236" i="1"/>
  <c r="AN236" i="1"/>
  <c r="AM236" i="1"/>
  <c r="AL236" i="1"/>
  <c r="O236" i="1"/>
  <c r="N236" i="1"/>
  <c r="AT235" i="1"/>
  <c r="AS235" i="1"/>
  <c r="AR235" i="1"/>
  <c r="AQ235" i="1"/>
  <c r="AP235" i="1"/>
  <c r="AO235" i="1"/>
  <c r="AN235" i="1"/>
  <c r="AM235" i="1"/>
  <c r="AL235" i="1"/>
  <c r="O235" i="1"/>
  <c r="N235" i="1"/>
  <c r="AT234" i="1"/>
  <c r="AS234" i="1"/>
  <c r="AR234" i="1"/>
  <c r="AQ234" i="1"/>
  <c r="AP234" i="1"/>
  <c r="AO234" i="1"/>
  <c r="AN234" i="1"/>
  <c r="AM234" i="1"/>
  <c r="AL234" i="1"/>
  <c r="O234" i="1"/>
  <c r="N234" i="1"/>
  <c r="AT233" i="1"/>
  <c r="AS233" i="1"/>
  <c r="AR233" i="1"/>
  <c r="AQ233" i="1"/>
  <c r="AP233" i="1"/>
  <c r="AO233" i="1"/>
  <c r="AN233" i="1"/>
  <c r="AM233" i="1"/>
  <c r="AL233" i="1"/>
  <c r="AT231" i="1"/>
  <c r="AS231" i="1"/>
  <c r="AR231" i="1"/>
  <c r="AQ231" i="1"/>
  <c r="AP231" i="1"/>
  <c r="AO231" i="1"/>
  <c r="AN231" i="1"/>
  <c r="AM231" i="1"/>
  <c r="AL231" i="1"/>
  <c r="O233" i="1"/>
  <c r="N233" i="1"/>
  <c r="O231" i="1"/>
  <c r="N231" i="1"/>
  <c r="AO592" i="1"/>
  <c r="AN592" i="1"/>
  <c r="AO591" i="1"/>
  <c r="AN591" i="1"/>
  <c r="AO590" i="1"/>
  <c r="AN590" i="1"/>
  <c r="AO589" i="1"/>
  <c r="AN589" i="1"/>
  <c r="AO588" i="1"/>
  <c r="AN588" i="1"/>
  <c r="AO587" i="1"/>
  <c r="AN587" i="1"/>
  <c r="AO586" i="1"/>
  <c r="AN586" i="1"/>
  <c r="AO585" i="1"/>
  <c r="AN585" i="1"/>
  <c r="AO584" i="1"/>
  <c r="AN584" i="1"/>
  <c r="AO583" i="1"/>
  <c r="AN583" i="1"/>
  <c r="AO582" i="1"/>
  <c r="AN582" i="1"/>
  <c r="AO581" i="1"/>
  <c r="AN581" i="1"/>
  <c r="AO580" i="1"/>
  <c r="AN580" i="1"/>
  <c r="AO579" i="1"/>
  <c r="AN579" i="1"/>
  <c r="AO578" i="1"/>
  <c r="AN578" i="1"/>
  <c r="AO577" i="1"/>
  <c r="AN577" i="1"/>
  <c r="AO576" i="1"/>
  <c r="AN576" i="1"/>
  <c r="AO575" i="1"/>
  <c r="AN575" i="1"/>
  <c r="AO574" i="1"/>
  <c r="AN574" i="1"/>
  <c r="AO573" i="1"/>
  <c r="AN573" i="1"/>
  <c r="AO572" i="1"/>
  <c r="AN572" i="1"/>
  <c r="AO571" i="1"/>
  <c r="AN571" i="1"/>
  <c r="AO570" i="1"/>
  <c r="AN570" i="1"/>
  <c r="AO569" i="1"/>
  <c r="AN569" i="1"/>
  <c r="AO568" i="1"/>
  <c r="AN568" i="1"/>
  <c r="AT592" i="1"/>
  <c r="AS592" i="1"/>
  <c r="AR592" i="1"/>
  <c r="AQ592" i="1"/>
  <c r="AP592" i="1"/>
  <c r="AM592" i="1"/>
  <c r="AL592" i="1"/>
  <c r="AT591" i="1"/>
  <c r="AS591" i="1"/>
  <c r="AR591" i="1"/>
  <c r="AQ591" i="1"/>
  <c r="AP591" i="1"/>
  <c r="AM591" i="1"/>
  <c r="AL591" i="1"/>
  <c r="AT590" i="1"/>
  <c r="AS590" i="1"/>
  <c r="AR590" i="1"/>
  <c r="AQ590" i="1"/>
  <c r="AP590" i="1"/>
  <c r="AM590" i="1"/>
  <c r="AL590" i="1"/>
  <c r="AT589" i="1"/>
  <c r="AS589" i="1"/>
  <c r="AR589" i="1"/>
  <c r="AQ589" i="1"/>
  <c r="AP589" i="1"/>
  <c r="AM589" i="1"/>
  <c r="AL589" i="1"/>
  <c r="AT588" i="1"/>
  <c r="AS588" i="1"/>
  <c r="AR588" i="1"/>
  <c r="AQ588" i="1"/>
  <c r="AP588" i="1"/>
  <c r="AM588" i="1"/>
  <c r="AL588" i="1"/>
  <c r="AT587" i="1"/>
  <c r="AS587" i="1"/>
  <c r="AR587" i="1"/>
  <c r="AQ587" i="1"/>
  <c r="AP587" i="1"/>
  <c r="AM587" i="1"/>
  <c r="AL587" i="1"/>
  <c r="AT586" i="1"/>
  <c r="AS586" i="1"/>
  <c r="AR586" i="1"/>
  <c r="AQ586" i="1"/>
  <c r="AP586" i="1"/>
  <c r="AM586" i="1"/>
  <c r="AL586" i="1"/>
  <c r="O592" i="1"/>
  <c r="N592" i="1"/>
  <c r="O591" i="1"/>
  <c r="N591" i="1"/>
  <c r="O590" i="1"/>
  <c r="N590" i="1"/>
  <c r="O589" i="1"/>
  <c r="N589" i="1"/>
  <c r="O588" i="1"/>
  <c r="N588" i="1"/>
  <c r="O587" i="1"/>
  <c r="N587" i="1"/>
  <c r="O586" i="1"/>
  <c r="N586" i="1"/>
  <c r="AT585" i="1"/>
  <c r="AS585" i="1"/>
  <c r="AR585" i="1"/>
  <c r="AQ585" i="1"/>
  <c r="AP585" i="1"/>
  <c r="AM585" i="1"/>
  <c r="AL585" i="1"/>
  <c r="N585" i="1"/>
  <c r="O585" i="1"/>
  <c r="AT584" i="1"/>
  <c r="AS584" i="1"/>
  <c r="AR584" i="1"/>
  <c r="AQ584" i="1"/>
  <c r="AP584" i="1"/>
  <c r="AM584" i="1"/>
  <c r="AL584" i="1"/>
  <c r="N584" i="1"/>
  <c r="O584" i="1"/>
  <c r="AT583" i="1"/>
  <c r="AS583" i="1"/>
  <c r="AR583" i="1"/>
  <c r="AQ583" i="1"/>
  <c r="AP583" i="1"/>
  <c r="AM583" i="1"/>
  <c r="AL583" i="1"/>
  <c r="N583" i="1"/>
  <c r="O583" i="1"/>
  <c r="AT582" i="1"/>
  <c r="AS582" i="1"/>
  <c r="AR582" i="1"/>
  <c r="AQ582" i="1"/>
  <c r="AP582" i="1"/>
  <c r="AM582" i="1"/>
  <c r="AL582" i="1"/>
  <c r="N582" i="1"/>
  <c r="O582" i="1"/>
  <c r="AT581" i="1"/>
  <c r="AS581" i="1"/>
  <c r="AR581" i="1"/>
  <c r="AQ581" i="1"/>
  <c r="AP581" i="1"/>
  <c r="AM581" i="1"/>
  <c r="AL581" i="1"/>
  <c r="N581" i="1"/>
  <c r="O581" i="1"/>
  <c r="AT580" i="1"/>
  <c r="AS580" i="1"/>
  <c r="AR580" i="1"/>
  <c r="AQ580" i="1"/>
  <c r="AP580" i="1"/>
  <c r="AM580" i="1"/>
  <c r="AL580" i="1"/>
  <c r="N580" i="1"/>
  <c r="O580" i="1"/>
  <c r="AT579" i="1"/>
  <c r="AS579" i="1"/>
  <c r="AR579" i="1"/>
  <c r="AQ579" i="1"/>
  <c r="AP579" i="1"/>
  <c r="AM579" i="1"/>
  <c r="AL579" i="1"/>
  <c r="N579" i="1"/>
  <c r="O579" i="1"/>
  <c r="AT578" i="1"/>
  <c r="AS578" i="1"/>
  <c r="AR578" i="1"/>
  <c r="AQ578" i="1"/>
  <c r="AP578" i="1"/>
  <c r="AM578" i="1"/>
  <c r="AL578" i="1"/>
  <c r="N578" i="1"/>
  <c r="O578" i="1"/>
  <c r="AT577" i="1"/>
  <c r="AS577" i="1"/>
  <c r="AR577" i="1"/>
  <c r="AQ577" i="1"/>
  <c r="AP577" i="1"/>
  <c r="AM577" i="1"/>
  <c r="AL577" i="1"/>
  <c r="N577" i="1"/>
  <c r="O577" i="1"/>
  <c r="AT576" i="1"/>
  <c r="AS576" i="1"/>
  <c r="AR576" i="1"/>
  <c r="AQ576" i="1"/>
  <c r="AP576" i="1"/>
  <c r="AM576" i="1"/>
  <c r="AL576" i="1"/>
  <c r="N576" i="1"/>
  <c r="O576" i="1"/>
  <c r="AT575" i="1"/>
  <c r="AS575" i="1"/>
  <c r="AR575" i="1"/>
  <c r="AQ575" i="1"/>
  <c r="AP575" i="1"/>
  <c r="AM575" i="1"/>
  <c r="AL575" i="1"/>
  <c r="N575" i="1"/>
  <c r="O575" i="1"/>
  <c r="AT574" i="1"/>
  <c r="AS574" i="1"/>
  <c r="AR574" i="1"/>
  <c r="AQ574" i="1"/>
  <c r="AP574" i="1"/>
  <c r="AM574" i="1"/>
  <c r="AL574" i="1"/>
  <c r="N574" i="1"/>
  <c r="O574" i="1"/>
  <c r="AT573" i="1"/>
  <c r="AS573" i="1"/>
  <c r="AR573" i="1"/>
  <c r="AQ573" i="1"/>
  <c r="AP573" i="1"/>
  <c r="AM573" i="1"/>
  <c r="AL573" i="1"/>
  <c r="N573" i="1"/>
  <c r="O573" i="1"/>
  <c r="AT572" i="1"/>
  <c r="AS572" i="1"/>
  <c r="AR572" i="1"/>
  <c r="AQ572" i="1"/>
  <c r="AP572" i="1"/>
  <c r="AM572" i="1"/>
  <c r="AL572" i="1"/>
  <c r="N572" i="1"/>
  <c r="O572" i="1"/>
  <c r="AT571" i="1"/>
  <c r="AS571" i="1"/>
  <c r="AR571" i="1"/>
  <c r="AQ571" i="1"/>
  <c r="AP571" i="1"/>
  <c r="AM571" i="1"/>
  <c r="AL571" i="1"/>
  <c r="N571" i="1"/>
  <c r="O571" i="1"/>
  <c r="AT570" i="1"/>
  <c r="AS570" i="1"/>
  <c r="AR570" i="1"/>
  <c r="AQ570" i="1"/>
  <c r="AP570" i="1"/>
  <c r="AM570" i="1"/>
  <c r="AL570" i="1"/>
  <c r="N570" i="1"/>
  <c r="O570" i="1"/>
  <c r="AT569" i="1"/>
  <c r="AS569" i="1"/>
  <c r="AR569" i="1"/>
  <c r="AQ569" i="1"/>
  <c r="AP569" i="1"/>
  <c r="AM569" i="1"/>
  <c r="AL569" i="1"/>
  <c r="N569" i="1"/>
  <c r="O569" i="1"/>
  <c r="AT568" i="1"/>
  <c r="AS568" i="1"/>
  <c r="AR568" i="1"/>
  <c r="AQ568" i="1"/>
  <c r="AP568" i="1"/>
  <c r="AM568" i="1"/>
  <c r="AL568" i="1"/>
  <c r="N568" i="1"/>
  <c r="O568" i="1"/>
  <c r="AT567" i="1"/>
  <c r="AS567" i="1"/>
  <c r="AR567" i="1"/>
  <c r="AQ567" i="1"/>
  <c r="AP567" i="1"/>
  <c r="AO567" i="1"/>
  <c r="AN567" i="1"/>
  <c r="AM567" i="1"/>
  <c r="AL567" i="1"/>
  <c r="AT566" i="1"/>
  <c r="AS566" i="1"/>
  <c r="AR566" i="1"/>
  <c r="AQ566" i="1"/>
  <c r="AP566" i="1"/>
  <c r="AO566" i="1"/>
  <c r="AN566" i="1"/>
  <c r="AM566" i="1"/>
  <c r="AL566" i="1"/>
  <c r="AT565" i="1"/>
  <c r="AS565" i="1"/>
  <c r="AR565" i="1"/>
  <c r="AQ565" i="1"/>
  <c r="AP565" i="1"/>
  <c r="AO565" i="1"/>
  <c r="AN565" i="1"/>
  <c r="AM565" i="1"/>
  <c r="AL565" i="1"/>
  <c r="AT564" i="1"/>
  <c r="AS564" i="1"/>
  <c r="AR564" i="1"/>
  <c r="AQ564" i="1"/>
  <c r="AP564" i="1"/>
  <c r="AO564" i="1"/>
  <c r="AN564" i="1"/>
  <c r="AM564" i="1"/>
  <c r="AL564" i="1"/>
  <c r="AT563" i="1"/>
  <c r="AS563" i="1"/>
  <c r="AR563" i="1"/>
  <c r="AQ563" i="1"/>
  <c r="AP563" i="1"/>
  <c r="AO563" i="1"/>
  <c r="AN563" i="1"/>
  <c r="AM563" i="1"/>
  <c r="AL563" i="1"/>
  <c r="O567" i="1"/>
  <c r="N567" i="1"/>
  <c r="O566" i="1"/>
  <c r="N566" i="1"/>
  <c r="O565" i="1"/>
  <c r="N565" i="1"/>
  <c r="O564" i="1"/>
  <c r="N564" i="1"/>
  <c r="O563" i="1"/>
  <c r="N563" i="1"/>
  <c r="AT95" i="2"/>
  <c r="AS95" i="2"/>
  <c r="AR95" i="2"/>
  <c r="AQ95" i="2"/>
  <c r="AP95" i="2"/>
  <c r="AO95" i="2"/>
  <c r="AN95" i="2"/>
  <c r="AM95" i="2"/>
  <c r="AL95" i="2"/>
  <c r="AT94" i="2"/>
  <c r="AS94" i="2"/>
  <c r="AR94" i="2"/>
  <c r="AQ94" i="2"/>
  <c r="AP94" i="2"/>
  <c r="AO94" i="2"/>
  <c r="AN94" i="2"/>
  <c r="AM94" i="2"/>
  <c r="AL94" i="2"/>
  <c r="AT93" i="2"/>
  <c r="AS93" i="2"/>
  <c r="AR93" i="2"/>
  <c r="AQ93" i="2"/>
  <c r="AP93" i="2"/>
  <c r="AO93" i="2"/>
  <c r="AN93" i="2"/>
  <c r="AM93" i="2"/>
  <c r="AL93" i="2"/>
  <c r="AT92" i="2"/>
  <c r="AS92" i="2"/>
  <c r="AR92" i="2"/>
  <c r="AQ92" i="2"/>
  <c r="AP92" i="2"/>
  <c r="AO92" i="2"/>
  <c r="AN92" i="2"/>
  <c r="AM92" i="2"/>
  <c r="AL92" i="2"/>
  <c r="AT91" i="2"/>
  <c r="AS91" i="2"/>
  <c r="AR91" i="2"/>
  <c r="AQ91" i="2"/>
  <c r="AP91" i="2"/>
  <c r="AO91" i="2"/>
  <c r="AN91" i="2"/>
  <c r="AM91" i="2"/>
  <c r="AL91" i="2"/>
  <c r="AT90" i="2"/>
  <c r="AS90" i="2"/>
  <c r="AR90" i="2"/>
  <c r="AQ90" i="2"/>
  <c r="AP90" i="2"/>
  <c r="AO90" i="2"/>
  <c r="AN90" i="2"/>
  <c r="AM90" i="2"/>
  <c r="AL90" i="2"/>
  <c r="AT89" i="2"/>
  <c r="AS89" i="2"/>
  <c r="AR89" i="2"/>
  <c r="AQ89" i="2"/>
  <c r="AP89" i="2"/>
  <c r="AO89" i="2"/>
  <c r="AN89" i="2"/>
  <c r="AM89" i="2"/>
  <c r="AL89" i="2"/>
  <c r="AT88" i="2"/>
  <c r="AS88" i="2"/>
  <c r="AR88" i="2"/>
  <c r="AQ88" i="2"/>
  <c r="AP88" i="2"/>
  <c r="AO88" i="2"/>
  <c r="AN88" i="2"/>
  <c r="AM88" i="2"/>
  <c r="AL88" i="2"/>
  <c r="AT87" i="2"/>
  <c r="AS87" i="2"/>
  <c r="AR87" i="2"/>
  <c r="AQ87" i="2"/>
  <c r="AP87" i="2"/>
  <c r="AO87" i="2"/>
  <c r="AN87" i="2"/>
  <c r="AM87" i="2"/>
  <c r="AL87" i="2"/>
  <c r="AT86" i="2"/>
  <c r="AS86" i="2"/>
  <c r="AR86" i="2"/>
  <c r="AQ86" i="2"/>
  <c r="AP86" i="2"/>
  <c r="AO86" i="2"/>
  <c r="AN86" i="2"/>
  <c r="AM86" i="2"/>
  <c r="AL86" i="2"/>
  <c r="AT85" i="2"/>
  <c r="AS85" i="2"/>
  <c r="AR85" i="2"/>
  <c r="AQ85" i="2"/>
  <c r="AP85" i="2"/>
  <c r="AO85" i="2"/>
  <c r="AN85" i="2"/>
  <c r="AM85" i="2"/>
  <c r="AL85" i="2"/>
  <c r="AT84" i="2"/>
  <c r="AS84" i="2"/>
  <c r="AR84" i="2"/>
  <c r="AQ84" i="2"/>
  <c r="AP84" i="2"/>
  <c r="AO84" i="2"/>
  <c r="AN84" i="2"/>
  <c r="AM84" i="2"/>
  <c r="AL84" i="2"/>
  <c r="AT83" i="2"/>
  <c r="AS83" i="2"/>
  <c r="AR83" i="2"/>
  <c r="AQ83" i="2"/>
  <c r="AP83" i="2"/>
  <c r="AO83" i="2"/>
  <c r="AN83" i="2"/>
  <c r="AM83" i="2"/>
  <c r="AL83" i="2"/>
  <c r="AT82" i="2"/>
  <c r="AS82" i="2"/>
  <c r="AR82" i="2"/>
  <c r="AQ82" i="2"/>
  <c r="AP82" i="2"/>
  <c r="AO82" i="2"/>
  <c r="AN82" i="2"/>
  <c r="AM82" i="2"/>
  <c r="AL82" i="2"/>
  <c r="AT81" i="2"/>
  <c r="AS81" i="2"/>
  <c r="AR81" i="2"/>
  <c r="AQ81" i="2"/>
  <c r="AP81" i="2"/>
  <c r="AO81" i="2"/>
  <c r="AN81" i="2"/>
  <c r="AM81" i="2"/>
  <c r="AL81" i="2"/>
  <c r="O95" i="2"/>
  <c r="N95" i="2"/>
  <c r="O94" i="2"/>
  <c r="N94" i="2"/>
  <c r="O93" i="2"/>
  <c r="N93" i="2"/>
  <c r="O92" i="2"/>
  <c r="N92" i="2"/>
  <c r="O91" i="2"/>
  <c r="N91" i="2"/>
  <c r="O90" i="2"/>
  <c r="N90" i="2"/>
  <c r="O89" i="2"/>
  <c r="N89" i="2"/>
  <c r="O88" i="2"/>
  <c r="N88" i="2"/>
  <c r="O87" i="2"/>
  <c r="N87" i="2"/>
  <c r="O86" i="2"/>
  <c r="N86" i="2"/>
  <c r="O85" i="2"/>
  <c r="N85" i="2"/>
  <c r="O84" i="2"/>
  <c r="N84" i="2"/>
  <c r="O83" i="2"/>
  <c r="N83" i="2"/>
  <c r="O82" i="2"/>
  <c r="N82" i="2"/>
  <c r="O81" i="2"/>
  <c r="N81" i="2"/>
  <c r="AT562" i="1"/>
  <c r="AS562" i="1"/>
  <c r="AR562" i="1"/>
  <c r="AQ562" i="1"/>
  <c r="AP562" i="1"/>
  <c r="AO562" i="1"/>
  <c r="AN562" i="1"/>
  <c r="AM562" i="1"/>
  <c r="AL562" i="1"/>
  <c r="AT561" i="1"/>
  <c r="AS561" i="1"/>
  <c r="AR561" i="1"/>
  <c r="AQ561" i="1"/>
  <c r="AP561" i="1"/>
  <c r="AO561" i="1"/>
  <c r="AN561" i="1"/>
  <c r="AM561" i="1"/>
  <c r="AL561" i="1"/>
  <c r="AT560" i="1"/>
  <c r="AS560" i="1"/>
  <c r="AR560" i="1"/>
  <c r="AQ560" i="1"/>
  <c r="AP560" i="1"/>
  <c r="AO560" i="1"/>
  <c r="AN560" i="1"/>
  <c r="AM560" i="1"/>
  <c r="AL560" i="1"/>
  <c r="AT559" i="1"/>
  <c r="AS559" i="1"/>
  <c r="AR559" i="1"/>
  <c r="AQ559" i="1"/>
  <c r="AP559" i="1"/>
  <c r="AO559" i="1"/>
  <c r="AN559" i="1"/>
  <c r="AM559" i="1"/>
  <c r="AL559" i="1"/>
  <c r="AT558" i="1"/>
  <c r="AS558" i="1"/>
  <c r="AR558" i="1"/>
  <c r="AQ558" i="1"/>
  <c r="AP558" i="1"/>
  <c r="AO558" i="1"/>
  <c r="AN558" i="1"/>
  <c r="AM558" i="1"/>
  <c r="AL558" i="1"/>
  <c r="AT557" i="1"/>
  <c r="AS557" i="1"/>
  <c r="AR557" i="1"/>
  <c r="AQ557" i="1"/>
  <c r="AP557" i="1"/>
  <c r="AO557" i="1"/>
  <c r="AN557" i="1"/>
  <c r="AM557" i="1"/>
  <c r="AL557" i="1"/>
  <c r="AT556" i="1"/>
  <c r="AS556" i="1"/>
  <c r="AR556" i="1"/>
  <c r="AQ556" i="1"/>
  <c r="AP556" i="1"/>
  <c r="AO556" i="1"/>
  <c r="AN556" i="1"/>
  <c r="AM556" i="1"/>
  <c r="AL556" i="1"/>
  <c r="AT555" i="1"/>
  <c r="AS555" i="1"/>
  <c r="AR555" i="1"/>
  <c r="AQ555" i="1"/>
  <c r="AP555" i="1"/>
  <c r="AO555" i="1"/>
  <c r="AN555" i="1"/>
  <c r="AM555" i="1"/>
  <c r="AL555" i="1"/>
  <c r="AT552" i="1"/>
  <c r="AS552" i="1"/>
  <c r="AR552" i="1"/>
  <c r="AQ552" i="1"/>
  <c r="AP552" i="1"/>
  <c r="AO552" i="1"/>
  <c r="AN552" i="1"/>
  <c r="AM552" i="1"/>
  <c r="AL552" i="1"/>
  <c r="AT554" i="1"/>
  <c r="AS554" i="1"/>
  <c r="AR554" i="1"/>
  <c r="AQ554" i="1"/>
  <c r="AP554" i="1"/>
  <c r="AO554" i="1"/>
  <c r="AN554" i="1"/>
  <c r="AM554" i="1"/>
  <c r="AL554" i="1"/>
  <c r="AT553" i="1"/>
  <c r="AS553" i="1"/>
  <c r="AR553" i="1"/>
  <c r="AQ553" i="1"/>
  <c r="AP553" i="1"/>
  <c r="AO553" i="1"/>
  <c r="AN553" i="1"/>
  <c r="AM553" i="1"/>
  <c r="AL553" i="1"/>
  <c r="AT551" i="1"/>
  <c r="AS551" i="1"/>
  <c r="AR551" i="1"/>
  <c r="AQ551" i="1"/>
  <c r="AP551" i="1"/>
  <c r="AO551" i="1"/>
  <c r="AN551" i="1"/>
  <c r="AM551" i="1"/>
  <c r="AL551" i="1"/>
  <c r="AT550" i="1"/>
  <c r="AS550" i="1"/>
  <c r="AR550" i="1"/>
  <c r="AQ550" i="1"/>
  <c r="AP550" i="1"/>
  <c r="AO550" i="1"/>
  <c r="AN550" i="1"/>
  <c r="AM550" i="1"/>
  <c r="AL550" i="1"/>
  <c r="AT549" i="1"/>
  <c r="AS549" i="1"/>
  <c r="AR549" i="1"/>
  <c r="AQ549" i="1"/>
  <c r="AP549" i="1"/>
  <c r="AO549" i="1"/>
  <c r="AN549" i="1"/>
  <c r="AM549" i="1"/>
  <c r="AL549" i="1"/>
  <c r="AT548" i="1"/>
  <c r="AS548" i="1"/>
  <c r="AR548" i="1"/>
  <c r="AQ548" i="1"/>
  <c r="AP548" i="1"/>
  <c r="AO548" i="1"/>
  <c r="AN548" i="1"/>
  <c r="AM548" i="1"/>
  <c r="AL548" i="1"/>
  <c r="AT547" i="1"/>
  <c r="AS547" i="1"/>
  <c r="AR547" i="1"/>
  <c r="AQ547" i="1"/>
  <c r="AP547" i="1"/>
  <c r="AO547" i="1"/>
  <c r="AN547" i="1"/>
  <c r="AM547" i="1"/>
  <c r="AL547" i="1"/>
  <c r="N559" i="1"/>
  <c r="O559" i="1"/>
  <c r="N558" i="1"/>
  <c r="O558" i="1"/>
  <c r="N562" i="1"/>
  <c r="O562" i="1"/>
  <c r="N561" i="1"/>
  <c r="O561" i="1"/>
  <c r="N557" i="1"/>
  <c r="O557" i="1"/>
  <c r="N556" i="1"/>
  <c r="O556" i="1"/>
  <c r="N555" i="1"/>
  <c r="O555" i="1"/>
  <c r="N560" i="1"/>
  <c r="O560" i="1"/>
  <c r="N550" i="1"/>
  <c r="O550" i="1"/>
  <c r="N549" i="1"/>
  <c r="O549" i="1"/>
  <c r="N552" i="1"/>
  <c r="O552" i="1"/>
  <c r="N554" i="1"/>
  <c r="O554" i="1"/>
  <c r="N553" i="1"/>
  <c r="O553" i="1"/>
  <c r="N551" i="1"/>
  <c r="O551" i="1"/>
  <c r="N548" i="1"/>
  <c r="O548" i="1"/>
  <c r="N547" i="1"/>
  <c r="O547" i="1"/>
  <c r="N545" i="1"/>
  <c r="O545" i="1"/>
  <c r="N539" i="1"/>
  <c r="O539" i="1"/>
  <c r="AL541" i="1"/>
  <c r="N538" i="1"/>
  <c r="O538" i="1"/>
  <c r="N537" i="1"/>
  <c r="O537" i="1"/>
  <c r="N535" i="1"/>
  <c r="O535" i="1"/>
  <c r="N543" i="1"/>
  <c r="O543" i="1"/>
  <c r="AT545" i="1"/>
  <c r="AS545" i="1"/>
  <c r="AR545" i="1"/>
  <c r="AQ545" i="1"/>
  <c r="AP545" i="1"/>
  <c r="AO545" i="1"/>
  <c r="AN545" i="1"/>
  <c r="AM545" i="1"/>
  <c r="AL545" i="1"/>
  <c r="AT539" i="1"/>
  <c r="AS539" i="1"/>
  <c r="AR539" i="1"/>
  <c r="AQ539" i="1"/>
  <c r="AP539" i="1"/>
  <c r="AO539" i="1"/>
  <c r="AN539" i="1"/>
  <c r="AM539" i="1"/>
  <c r="AL539" i="1"/>
  <c r="AT538" i="1"/>
  <c r="AS538" i="1"/>
  <c r="AR538" i="1"/>
  <c r="AQ538" i="1"/>
  <c r="AP538" i="1"/>
  <c r="AO538" i="1"/>
  <c r="AN538" i="1"/>
  <c r="AM538" i="1"/>
  <c r="AL538" i="1"/>
  <c r="AT537" i="1"/>
  <c r="AS537" i="1"/>
  <c r="AR537" i="1"/>
  <c r="AQ537" i="1"/>
  <c r="AP537" i="1"/>
  <c r="AO537" i="1"/>
  <c r="AN537" i="1"/>
  <c r="AM537" i="1"/>
  <c r="AL537" i="1"/>
  <c r="AT535" i="1"/>
  <c r="AS535" i="1"/>
  <c r="AR535" i="1"/>
  <c r="AQ535" i="1"/>
  <c r="AP535" i="1"/>
  <c r="AO535" i="1"/>
  <c r="AN535" i="1"/>
  <c r="AM535" i="1"/>
  <c r="AL535" i="1"/>
  <c r="AT543" i="1"/>
  <c r="AS543" i="1"/>
  <c r="AR543" i="1"/>
  <c r="AQ543" i="1"/>
  <c r="AP543" i="1"/>
  <c r="AO543" i="1"/>
  <c r="AN543" i="1"/>
  <c r="AM543" i="1"/>
  <c r="AL543" i="1"/>
  <c r="N544" i="1"/>
  <c r="O544" i="1"/>
  <c r="N542" i="1"/>
  <c r="O542" i="1"/>
  <c r="N546" i="1"/>
  <c r="O546" i="1"/>
  <c r="N541" i="1"/>
  <c r="O541" i="1"/>
  <c r="AT544" i="1"/>
  <c r="AS544" i="1"/>
  <c r="AR544" i="1"/>
  <c r="AQ544" i="1"/>
  <c r="AP544" i="1"/>
  <c r="AO544" i="1"/>
  <c r="AN544" i="1"/>
  <c r="AM544" i="1"/>
  <c r="AL544" i="1"/>
  <c r="AT542" i="1"/>
  <c r="AS542" i="1"/>
  <c r="AR542" i="1"/>
  <c r="AQ542" i="1"/>
  <c r="AP542" i="1"/>
  <c r="AO542" i="1"/>
  <c r="AN542" i="1"/>
  <c r="AM542" i="1"/>
  <c r="AL542" i="1"/>
  <c r="AT546" i="1"/>
  <c r="AS546" i="1"/>
  <c r="AR546" i="1"/>
  <c r="AQ546" i="1"/>
  <c r="AP546" i="1"/>
  <c r="AO546" i="1"/>
  <c r="AN546" i="1"/>
  <c r="AM546" i="1"/>
  <c r="AL546" i="1"/>
  <c r="AT541" i="1"/>
  <c r="AS541" i="1"/>
  <c r="AR541" i="1"/>
  <c r="AQ541" i="1"/>
  <c r="AP541" i="1"/>
  <c r="AO541" i="1"/>
  <c r="AN541" i="1"/>
  <c r="AM541" i="1"/>
  <c r="AT540" i="1"/>
  <c r="AS540" i="1"/>
  <c r="AR540" i="1"/>
  <c r="AQ540" i="1"/>
  <c r="AP540" i="1"/>
  <c r="AO540" i="1"/>
  <c r="AN540" i="1"/>
  <c r="AM540" i="1"/>
  <c r="AL540" i="1"/>
  <c r="N540" i="1"/>
  <c r="O540" i="1"/>
  <c r="AT532" i="1"/>
  <c r="AS532" i="1"/>
  <c r="AR532" i="1"/>
  <c r="AQ532" i="1"/>
  <c r="AP532" i="1"/>
  <c r="AO532" i="1"/>
  <c r="AN532" i="1"/>
  <c r="AM532" i="1"/>
  <c r="AL532" i="1"/>
  <c r="N532" i="1"/>
  <c r="O532" i="1"/>
  <c r="AT528" i="1"/>
  <c r="AS528" i="1"/>
  <c r="AR528" i="1"/>
  <c r="AQ528" i="1"/>
  <c r="AP528" i="1"/>
  <c r="AO528" i="1"/>
  <c r="AN528" i="1"/>
  <c r="AM528" i="1"/>
  <c r="AL528" i="1"/>
  <c r="N528" i="1"/>
  <c r="O528" i="1"/>
  <c r="AT534" i="1"/>
  <c r="AS534" i="1"/>
  <c r="AR534" i="1"/>
  <c r="AQ534" i="1"/>
  <c r="AP534" i="1"/>
  <c r="AO534" i="1"/>
  <c r="AN534" i="1"/>
  <c r="AM534" i="1"/>
  <c r="AL534" i="1"/>
  <c r="N534" i="1"/>
  <c r="O534" i="1"/>
  <c r="AT529" i="1"/>
  <c r="AS529" i="1"/>
  <c r="AR529" i="1"/>
  <c r="AQ529" i="1"/>
  <c r="AP529" i="1"/>
  <c r="AO529" i="1"/>
  <c r="AN529" i="1"/>
  <c r="AM529" i="1"/>
  <c r="AL529" i="1"/>
  <c r="N529" i="1"/>
  <c r="O529" i="1"/>
  <c r="AT533" i="1"/>
  <c r="AS533" i="1"/>
  <c r="AR533" i="1"/>
  <c r="AQ533" i="1"/>
  <c r="AP533" i="1"/>
  <c r="AO533" i="1"/>
  <c r="AN533" i="1"/>
  <c r="AM533" i="1"/>
  <c r="AL533" i="1"/>
  <c r="N533" i="1"/>
  <c r="O533" i="1"/>
  <c r="AT531" i="1"/>
  <c r="AS531" i="1"/>
  <c r="AR531" i="1"/>
  <c r="AQ531" i="1"/>
  <c r="AP531" i="1"/>
  <c r="AO531" i="1"/>
  <c r="AN531" i="1"/>
  <c r="AM531" i="1"/>
  <c r="AL531" i="1"/>
  <c r="N531" i="1"/>
  <c r="O531" i="1"/>
  <c r="AT530" i="1"/>
  <c r="AS530" i="1"/>
  <c r="AR530" i="1"/>
  <c r="AQ530" i="1"/>
  <c r="AP530" i="1"/>
  <c r="AO530" i="1"/>
  <c r="AN530" i="1"/>
  <c r="AM530" i="1"/>
  <c r="AL530" i="1"/>
  <c r="N530" i="1"/>
  <c r="O530" i="1"/>
  <c r="AT527" i="1"/>
  <c r="AS527" i="1"/>
  <c r="AR527" i="1"/>
  <c r="AQ527" i="1"/>
  <c r="AP527" i="1"/>
  <c r="AO527" i="1"/>
  <c r="AN527" i="1"/>
  <c r="AM527" i="1"/>
  <c r="AL527" i="1"/>
  <c r="N527" i="1"/>
  <c r="O527" i="1"/>
  <c r="AT526" i="1"/>
  <c r="AS526" i="1"/>
  <c r="AR526" i="1"/>
  <c r="AQ526" i="1"/>
  <c r="AP526" i="1"/>
  <c r="AO526" i="1"/>
  <c r="AN526" i="1"/>
  <c r="AM526" i="1"/>
  <c r="AL526" i="1"/>
  <c r="N526" i="1"/>
  <c r="O526" i="1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H11" i="4"/>
  <c r="AH10" i="4"/>
  <c r="O522" i="1"/>
  <c r="N522" i="1"/>
  <c r="O521" i="1"/>
  <c r="N521" i="1"/>
  <c r="O520" i="1"/>
  <c r="N520" i="1"/>
  <c r="O519" i="1"/>
  <c r="N519" i="1"/>
  <c r="O518" i="1"/>
  <c r="N518" i="1"/>
  <c r="O517" i="1"/>
  <c r="N517" i="1"/>
  <c r="AL525" i="1"/>
  <c r="AL524" i="1"/>
  <c r="AL523" i="1"/>
  <c r="AT525" i="1"/>
  <c r="AS525" i="1"/>
  <c r="AR525" i="1"/>
  <c r="AQ525" i="1"/>
  <c r="AP525" i="1"/>
  <c r="AO525" i="1"/>
  <c r="AN525" i="1"/>
  <c r="AM525" i="1"/>
  <c r="AT524" i="1"/>
  <c r="AS524" i="1"/>
  <c r="AR524" i="1"/>
  <c r="AQ524" i="1"/>
  <c r="AP524" i="1"/>
  <c r="AO524" i="1"/>
  <c r="AN524" i="1"/>
  <c r="AM524" i="1"/>
  <c r="AT523" i="1"/>
  <c r="AS523" i="1"/>
  <c r="AR523" i="1"/>
  <c r="AQ523" i="1"/>
  <c r="AP523" i="1"/>
  <c r="AO523" i="1"/>
  <c r="AN523" i="1"/>
  <c r="AM523" i="1"/>
  <c r="O525" i="1"/>
  <c r="N525" i="1"/>
  <c r="O524" i="1"/>
  <c r="N524" i="1"/>
  <c r="O523" i="1"/>
  <c r="N523" i="1"/>
  <c r="AT522" i="1"/>
  <c r="AS522" i="1"/>
  <c r="AR522" i="1"/>
  <c r="AQ522" i="1"/>
  <c r="AP522" i="1"/>
  <c r="AO522" i="1"/>
  <c r="AN522" i="1"/>
  <c r="AM522" i="1"/>
  <c r="AL522" i="1"/>
  <c r="AT521" i="1"/>
  <c r="AS521" i="1"/>
  <c r="AR521" i="1"/>
  <c r="AQ521" i="1"/>
  <c r="AP521" i="1"/>
  <c r="AO521" i="1"/>
  <c r="AN521" i="1"/>
  <c r="AM521" i="1"/>
  <c r="AL521" i="1"/>
  <c r="AT520" i="1"/>
  <c r="AS520" i="1"/>
  <c r="AR520" i="1"/>
  <c r="AQ520" i="1"/>
  <c r="AP520" i="1"/>
  <c r="AO520" i="1"/>
  <c r="AN520" i="1"/>
  <c r="AM520" i="1"/>
  <c r="AL520" i="1"/>
  <c r="AT519" i="1"/>
  <c r="AS519" i="1"/>
  <c r="AR519" i="1"/>
  <c r="AQ519" i="1"/>
  <c r="AP519" i="1"/>
  <c r="AO519" i="1"/>
  <c r="AN519" i="1"/>
  <c r="AM519" i="1"/>
  <c r="AL519" i="1"/>
  <c r="AT518" i="1"/>
  <c r="AS518" i="1"/>
  <c r="AR518" i="1"/>
  <c r="AQ518" i="1"/>
  <c r="AP518" i="1"/>
  <c r="AO518" i="1"/>
  <c r="AN518" i="1"/>
  <c r="AM518" i="1"/>
  <c r="AL518" i="1"/>
  <c r="AT517" i="1"/>
  <c r="AS517" i="1"/>
  <c r="AR517" i="1"/>
  <c r="AQ517" i="1"/>
  <c r="AP517" i="1"/>
  <c r="AO517" i="1"/>
  <c r="AN517" i="1"/>
  <c r="AM517" i="1"/>
  <c r="AL517" i="1"/>
  <c r="AT516" i="1"/>
  <c r="AS516" i="1"/>
  <c r="AR516" i="1"/>
  <c r="AQ516" i="1"/>
  <c r="AP516" i="1"/>
  <c r="AO516" i="1"/>
  <c r="AN516" i="1"/>
  <c r="AM516" i="1"/>
  <c r="AL516" i="1"/>
  <c r="O516" i="1"/>
  <c r="N516" i="1"/>
  <c r="AT515" i="1"/>
  <c r="AS515" i="1"/>
  <c r="AR515" i="1"/>
  <c r="AQ515" i="1"/>
  <c r="AP515" i="1"/>
  <c r="AO515" i="1"/>
  <c r="AN515" i="1"/>
  <c r="AM515" i="1"/>
  <c r="AL515" i="1"/>
  <c r="O515" i="1"/>
  <c r="N515" i="1"/>
  <c r="AT514" i="1"/>
  <c r="AS514" i="1"/>
  <c r="AR514" i="1"/>
  <c r="AQ514" i="1"/>
  <c r="AP514" i="1"/>
  <c r="AO514" i="1"/>
  <c r="AN514" i="1"/>
  <c r="AM514" i="1"/>
  <c r="AL514" i="1"/>
  <c r="O514" i="1"/>
  <c r="N514" i="1"/>
  <c r="AT345" i="1"/>
  <c r="AS345" i="1"/>
  <c r="AR345" i="1"/>
  <c r="AQ345" i="1"/>
  <c r="AP345" i="1"/>
  <c r="AO345" i="1"/>
  <c r="AN345" i="1"/>
  <c r="AM345" i="1"/>
  <c r="AL345" i="1"/>
  <c r="AT344" i="1"/>
  <c r="AS344" i="1"/>
  <c r="AR344" i="1"/>
  <c r="AQ344" i="1"/>
  <c r="AP344" i="1"/>
  <c r="AO344" i="1"/>
  <c r="AN344" i="1"/>
  <c r="AM344" i="1"/>
  <c r="AL344" i="1"/>
  <c r="AT343" i="1"/>
  <c r="AS343" i="1"/>
  <c r="AR343" i="1"/>
  <c r="AQ343" i="1"/>
  <c r="AP343" i="1"/>
  <c r="AO343" i="1"/>
  <c r="AN343" i="1"/>
  <c r="AM343" i="1"/>
  <c r="AL343" i="1"/>
  <c r="AT342" i="1"/>
  <c r="AS342" i="1"/>
  <c r="AR342" i="1"/>
  <c r="AQ342" i="1"/>
  <c r="AP342" i="1"/>
  <c r="AO342" i="1"/>
  <c r="AN342" i="1"/>
  <c r="AM342" i="1"/>
  <c r="AL342" i="1"/>
  <c r="O345" i="1"/>
  <c r="N345" i="1"/>
  <c r="O344" i="1"/>
  <c r="N344" i="1"/>
  <c r="O343" i="1"/>
  <c r="N343" i="1"/>
  <c r="O342" i="1"/>
  <c r="N342" i="1"/>
  <c r="O513" i="1"/>
  <c r="N513" i="1"/>
  <c r="O511" i="1"/>
  <c r="N511" i="1"/>
  <c r="O509" i="1"/>
  <c r="N509" i="1"/>
  <c r="O507" i="1"/>
  <c r="N507" i="1"/>
  <c r="AT513" i="1"/>
  <c r="AS513" i="1"/>
  <c r="AR513" i="1"/>
  <c r="AQ513" i="1"/>
  <c r="AP513" i="1"/>
  <c r="AO513" i="1"/>
  <c r="AN513" i="1"/>
  <c r="AM513" i="1"/>
  <c r="AL513" i="1"/>
  <c r="AT512" i="1"/>
  <c r="AS512" i="1"/>
  <c r="AR512" i="1"/>
  <c r="AQ512" i="1"/>
  <c r="AP512" i="1"/>
  <c r="AO512" i="1"/>
  <c r="AN512" i="1"/>
  <c r="AM512" i="1"/>
  <c r="AL512" i="1"/>
  <c r="AT511" i="1"/>
  <c r="AS511" i="1"/>
  <c r="AR511" i="1"/>
  <c r="AQ511" i="1"/>
  <c r="AP511" i="1"/>
  <c r="AO511" i="1"/>
  <c r="AN511" i="1"/>
  <c r="AM511" i="1"/>
  <c r="AL511" i="1"/>
  <c r="AT510" i="1"/>
  <c r="AS510" i="1"/>
  <c r="AR510" i="1"/>
  <c r="AQ510" i="1"/>
  <c r="AP510" i="1"/>
  <c r="AO510" i="1"/>
  <c r="AN510" i="1"/>
  <c r="AM510" i="1"/>
  <c r="AL510" i="1"/>
  <c r="AT509" i="1"/>
  <c r="AS509" i="1"/>
  <c r="AR509" i="1"/>
  <c r="AQ509" i="1"/>
  <c r="AP509" i="1"/>
  <c r="AO509" i="1"/>
  <c r="AN509" i="1"/>
  <c r="AM509" i="1"/>
  <c r="AL509" i="1"/>
  <c r="AT508" i="1"/>
  <c r="AS508" i="1"/>
  <c r="AR508" i="1"/>
  <c r="AQ508" i="1"/>
  <c r="AP508" i="1"/>
  <c r="AO508" i="1"/>
  <c r="AN508" i="1"/>
  <c r="AM508" i="1"/>
  <c r="AL508" i="1"/>
  <c r="AT507" i="1"/>
  <c r="AS507" i="1"/>
  <c r="AR507" i="1"/>
  <c r="AQ507" i="1"/>
  <c r="AP507" i="1"/>
  <c r="AO507" i="1"/>
  <c r="AN507" i="1"/>
  <c r="AM507" i="1"/>
  <c r="AL507" i="1"/>
  <c r="AT506" i="1"/>
  <c r="AS506" i="1"/>
  <c r="AR506" i="1"/>
  <c r="AQ506" i="1"/>
  <c r="AP506" i="1"/>
  <c r="AO506" i="1"/>
  <c r="AN506" i="1"/>
  <c r="AM506" i="1"/>
  <c r="AL506" i="1"/>
  <c r="O512" i="1"/>
  <c r="N512" i="1"/>
  <c r="O510" i="1"/>
  <c r="N510" i="1"/>
  <c r="O508" i="1"/>
  <c r="N508" i="1"/>
  <c r="O506" i="1"/>
  <c r="N506" i="1"/>
  <c r="AT505" i="1"/>
  <c r="AS505" i="1"/>
  <c r="AR505" i="1"/>
  <c r="AQ505" i="1"/>
  <c r="AP505" i="1"/>
  <c r="AO505" i="1"/>
  <c r="AN505" i="1"/>
  <c r="AM505" i="1"/>
  <c r="AL505" i="1"/>
  <c r="AT504" i="1"/>
  <c r="AS504" i="1"/>
  <c r="AR504" i="1"/>
  <c r="AQ504" i="1"/>
  <c r="AP504" i="1"/>
  <c r="AO504" i="1"/>
  <c r="AN504" i="1"/>
  <c r="AM504" i="1"/>
  <c r="AL504" i="1"/>
  <c r="AT503" i="1"/>
  <c r="AS503" i="1"/>
  <c r="AR503" i="1"/>
  <c r="AQ503" i="1"/>
  <c r="AP503" i="1"/>
  <c r="AO503" i="1"/>
  <c r="AN503" i="1"/>
  <c r="AM503" i="1"/>
  <c r="AL503" i="1"/>
  <c r="AT502" i="1"/>
  <c r="AS502" i="1"/>
  <c r="AR502" i="1"/>
  <c r="AQ502" i="1"/>
  <c r="AP502" i="1"/>
  <c r="AO502" i="1"/>
  <c r="AN502" i="1"/>
  <c r="AM502" i="1"/>
  <c r="AL502" i="1"/>
  <c r="AT501" i="1"/>
  <c r="AS501" i="1"/>
  <c r="AR501" i="1"/>
  <c r="AQ501" i="1"/>
  <c r="AP501" i="1"/>
  <c r="AO501" i="1"/>
  <c r="AN501" i="1"/>
  <c r="AM501" i="1"/>
  <c r="AL501" i="1"/>
  <c r="O505" i="1"/>
  <c r="N505" i="1"/>
  <c r="O504" i="1"/>
  <c r="N504" i="1"/>
  <c r="O503" i="1"/>
  <c r="N503" i="1"/>
  <c r="O502" i="1"/>
  <c r="N502" i="1"/>
  <c r="O501" i="1"/>
  <c r="N501" i="1"/>
  <c r="AT500" i="1"/>
  <c r="AS500" i="1"/>
  <c r="AR500" i="1"/>
  <c r="AQ500" i="1"/>
  <c r="AP500" i="1"/>
  <c r="AO500" i="1"/>
  <c r="AN500" i="1"/>
  <c r="AM500" i="1"/>
  <c r="AL500" i="1"/>
  <c r="AT499" i="1"/>
  <c r="AS499" i="1"/>
  <c r="AR499" i="1"/>
  <c r="AQ499" i="1"/>
  <c r="AP499" i="1"/>
  <c r="AO499" i="1"/>
  <c r="AN499" i="1"/>
  <c r="AM499" i="1"/>
  <c r="AL499" i="1"/>
  <c r="O500" i="1"/>
  <c r="N500" i="1"/>
  <c r="O499" i="1"/>
  <c r="N499" i="1"/>
  <c r="O498" i="1"/>
  <c r="N498" i="1"/>
  <c r="O497" i="1"/>
  <c r="N497" i="1"/>
  <c r="O496" i="1"/>
  <c r="N496" i="1"/>
  <c r="O495" i="1"/>
  <c r="N495" i="1"/>
  <c r="O494" i="1"/>
  <c r="N494" i="1"/>
  <c r="O493" i="1"/>
  <c r="N493" i="1"/>
  <c r="O492" i="1"/>
  <c r="N492" i="1"/>
  <c r="O491" i="1"/>
  <c r="N491" i="1"/>
  <c r="O490" i="1"/>
  <c r="N490" i="1"/>
  <c r="O489" i="1"/>
  <c r="N489" i="1"/>
  <c r="O488" i="1"/>
  <c r="N488" i="1"/>
  <c r="O487" i="1"/>
  <c r="N487" i="1"/>
  <c r="O486" i="1"/>
  <c r="N486" i="1"/>
  <c r="O485" i="1"/>
  <c r="N485" i="1"/>
  <c r="O484" i="1"/>
  <c r="N484" i="1"/>
  <c r="O483" i="1"/>
  <c r="N483" i="1"/>
  <c r="O482" i="1"/>
  <c r="N482" i="1"/>
  <c r="O481" i="1"/>
  <c r="N481" i="1"/>
  <c r="O480" i="1"/>
  <c r="N480" i="1"/>
  <c r="O479" i="1"/>
  <c r="N479" i="1"/>
  <c r="O478" i="1"/>
  <c r="N478" i="1"/>
  <c r="O477" i="1"/>
  <c r="N477" i="1"/>
  <c r="O476" i="1"/>
  <c r="N476" i="1"/>
  <c r="O475" i="1"/>
  <c r="N475" i="1"/>
  <c r="O474" i="1"/>
  <c r="N474" i="1"/>
  <c r="O473" i="1"/>
  <c r="N473" i="1"/>
  <c r="O472" i="1"/>
  <c r="N472" i="1"/>
  <c r="O471" i="1"/>
  <c r="N471" i="1"/>
  <c r="O470" i="1"/>
  <c r="N470" i="1"/>
  <c r="O469" i="1"/>
  <c r="N469" i="1"/>
  <c r="O468" i="1"/>
  <c r="N468" i="1"/>
  <c r="O467" i="1"/>
  <c r="N467" i="1"/>
  <c r="O466" i="1"/>
  <c r="N466" i="1"/>
  <c r="O465" i="1"/>
  <c r="N465" i="1"/>
  <c r="O464" i="1"/>
  <c r="N464" i="1"/>
  <c r="O462" i="1"/>
  <c r="N462" i="1"/>
  <c r="O461" i="1"/>
  <c r="N461" i="1"/>
  <c r="O460" i="1"/>
  <c r="N460" i="1"/>
  <c r="O459" i="1"/>
  <c r="N459" i="1"/>
  <c r="O458" i="1"/>
  <c r="N458" i="1"/>
  <c r="O457" i="1"/>
  <c r="N457" i="1"/>
  <c r="O456" i="1"/>
  <c r="N456" i="1"/>
  <c r="O455" i="1"/>
  <c r="N455" i="1"/>
  <c r="O454" i="1"/>
  <c r="N454" i="1"/>
  <c r="O453" i="1"/>
  <c r="N453" i="1"/>
  <c r="O452" i="1"/>
  <c r="N452" i="1"/>
  <c r="O451" i="1"/>
  <c r="N451" i="1"/>
  <c r="O450" i="1"/>
  <c r="N450" i="1"/>
  <c r="O449" i="1"/>
  <c r="N449" i="1"/>
  <c r="O448" i="1"/>
  <c r="N448" i="1"/>
  <c r="O447" i="1"/>
  <c r="N447" i="1"/>
  <c r="O446" i="1"/>
  <c r="N446" i="1"/>
  <c r="O445" i="1"/>
  <c r="N445" i="1"/>
  <c r="O444" i="1"/>
  <c r="N444" i="1"/>
  <c r="O443" i="1"/>
  <c r="N443" i="1"/>
  <c r="O442" i="1"/>
  <c r="N442" i="1"/>
  <c r="O441" i="1"/>
  <c r="N441" i="1"/>
  <c r="O440" i="1"/>
  <c r="N440" i="1"/>
  <c r="O439" i="1"/>
  <c r="N439" i="1"/>
  <c r="O438" i="1"/>
  <c r="N438" i="1"/>
  <c r="O437" i="1"/>
  <c r="N437" i="1"/>
  <c r="O435" i="1"/>
  <c r="N435" i="1"/>
  <c r="O434" i="1"/>
  <c r="N434" i="1"/>
  <c r="O433" i="1"/>
  <c r="N433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O420" i="1"/>
  <c r="N420" i="1"/>
  <c r="O419" i="1"/>
  <c r="N419" i="1"/>
  <c r="O418" i="1"/>
  <c r="N418" i="1"/>
  <c r="O417" i="1"/>
  <c r="N417" i="1"/>
  <c r="O416" i="1"/>
  <c r="N416" i="1"/>
  <c r="O415" i="1"/>
  <c r="N415" i="1"/>
  <c r="O414" i="1"/>
  <c r="N414" i="1"/>
  <c r="O413" i="1"/>
  <c r="N413" i="1"/>
  <c r="O412" i="1"/>
  <c r="N412" i="1"/>
  <c r="O411" i="1"/>
  <c r="N411" i="1"/>
  <c r="O410" i="1"/>
  <c r="N410" i="1"/>
  <c r="O409" i="1"/>
  <c r="N409" i="1"/>
  <c r="O408" i="1"/>
  <c r="N408" i="1"/>
  <c r="O407" i="1"/>
  <c r="N407" i="1"/>
  <c r="O406" i="1"/>
  <c r="N406" i="1"/>
  <c r="O405" i="1"/>
  <c r="N405" i="1"/>
  <c r="O404" i="1"/>
  <c r="N404" i="1"/>
  <c r="O403" i="1"/>
  <c r="N403" i="1"/>
  <c r="O402" i="1"/>
  <c r="N402" i="1"/>
  <c r="O401" i="1"/>
  <c r="N401" i="1"/>
  <c r="O400" i="1"/>
  <c r="N400" i="1"/>
  <c r="O399" i="1"/>
  <c r="N399" i="1"/>
  <c r="O398" i="1"/>
  <c r="N398" i="1"/>
  <c r="O397" i="1"/>
  <c r="N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N387" i="1"/>
  <c r="O386" i="1"/>
  <c r="N386" i="1"/>
  <c r="O385" i="1"/>
  <c r="N385" i="1"/>
  <c r="O384" i="1"/>
  <c r="N384" i="1"/>
  <c r="O383" i="1"/>
  <c r="N383" i="1"/>
  <c r="O382" i="1"/>
  <c r="N382" i="1"/>
  <c r="O381" i="1"/>
  <c r="N381" i="1"/>
  <c r="O380" i="1"/>
  <c r="N380" i="1"/>
  <c r="O379" i="1"/>
  <c r="N379" i="1"/>
  <c r="O378" i="1"/>
  <c r="N378" i="1"/>
  <c r="O377" i="1"/>
  <c r="N377" i="1"/>
  <c r="O376" i="1"/>
  <c r="N376" i="1"/>
  <c r="O375" i="1"/>
  <c r="N375" i="1"/>
  <c r="O374" i="1"/>
  <c r="N374" i="1"/>
  <c r="O373" i="1"/>
  <c r="N373" i="1"/>
  <c r="O372" i="1"/>
  <c r="N372" i="1"/>
  <c r="O371" i="1"/>
  <c r="N371" i="1"/>
  <c r="O370" i="1"/>
  <c r="N370" i="1"/>
  <c r="O369" i="1"/>
  <c r="N369" i="1"/>
  <c r="O368" i="1"/>
  <c r="N368" i="1"/>
  <c r="O367" i="1"/>
  <c r="N367" i="1"/>
  <c r="O357" i="1"/>
  <c r="N357" i="1"/>
  <c r="O356" i="1"/>
  <c r="N356" i="1"/>
  <c r="O355" i="1"/>
  <c r="N355" i="1"/>
  <c r="O354" i="1"/>
  <c r="N354" i="1"/>
  <c r="O353" i="1"/>
  <c r="N353" i="1"/>
  <c r="O352" i="1"/>
  <c r="N352" i="1"/>
  <c r="O351" i="1"/>
  <c r="N351" i="1"/>
  <c r="O350" i="1"/>
  <c r="N350" i="1"/>
  <c r="O349" i="1"/>
  <c r="N349" i="1"/>
  <c r="O348" i="1"/>
  <c r="N348" i="1"/>
  <c r="O347" i="1"/>
  <c r="N347" i="1"/>
  <c r="O346" i="1"/>
  <c r="N346" i="1"/>
  <c r="O340" i="1"/>
  <c r="N340" i="1"/>
  <c r="O339" i="1"/>
  <c r="N339" i="1"/>
  <c r="O338" i="1"/>
  <c r="N338" i="1"/>
  <c r="O337" i="1"/>
  <c r="N337" i="1"/>
  <c r="O336" i="1"/>
  <c r="N336" i="1"/>
  <c r="O335" i="1"/>
  <c r="N335" i="1"/>
  <c r="O334" i="1"/>
  <c r="N334" i="1"/>
  <c r="O333" i="1"/>
  <c r="N333" i="1"/>
  <c r="O331" i="1"/>
  <c r="N331" i="1"/>
  <c r="O330" i="1"/>
  <c r="N330" i="1"/>
  <c r="O319" i="1"/>
  <c r="N319" i="1"/>
  <c r="O315" i="1"/>
  <c r="N315" i="1"/>
  <c r="O314" i="1"/>
  <c r="N314" i="1"/>
  <c r="O313" i="1"/>
  <c r="N313" i="1"/>
  <c r="O312" i="1"/>
  <c r="N312" i="1"/>
  <c r="O311" i="1"/>
  <c r="N311" i="1"/>
  <c r="O310" i="1"/>
  <c r="N310" i="1"/>
  <c r="O309" i="1"/>
  <c r="N309" i="1"/>
  <c r="O308" i="1"/>
  <c r="N308" i="1"/>
  <c r="O307" i="1"/>
  <c r="N307" i="1"/>
  <c r="O306" i="1"/>
  <c r="N306" i="1"/>
  <c r="O305" i="1"/>
  <c r="N305" i="1"/>
  <c r="O304" i="1"/>
  <c r="N304" i="1"/>
  <c r="O303" i="1"/>
  <c r="N303" i="1"/>
  <c r="O302" i="1"/>
  <c r="N302" i="1"/>
  <c r="O301" i="1"/>
  <c r="N301" i="1"/>
  <c r="O300" i="1"/>
  <c r="N300" i="1"/>
  <c r="O299" i="1"/>
  <c r="N299" i="1"/>
  <c r="O298" i="1"/>
  <c r="N298" i="1"/>
  <c r="O297" i="1"/>
  <c r="N297" i="1"/>
  <c r="O296" i="1"/>
  <c r="N296" i="1"/>
  <c r="O295" i="1"/>
  <c r="N295" i="1"/>
  <c r="O294" i="1"/>
  <c r="N294" i="1"/>
  <c r="O293" i="1"/>
  <c r="N293" i="1"/>
  <c r="O292" i="1"/>
  <c r="N292" i="1"/>
  <c r="O291" i="1"/>
  <c r="N291" i="1"/>
  <c r="O290" i="1"/>
  <c r="N290" i="1"/>
  <c r="O289" i="1"/>
  <c r="N289" i="1"/>
  <c r="O288" i="1"/>
  <c r="N288" i="1"/>
  <c r="O287" i="1"/>
  <c r="N287" i="1"/>
  <c r="O286" i="1"/>
  <c r="N286" i="1"/>
  <c r="O285" i="1"/>
  <c r="N285" i="1"/>
  <c r="O284" i="1"/>
  <c r="N284" i="1"/>
  <c r="O283" i="1"/>
  <c r="N283" i="1"/>
  <c r="O282" i="1"/>
  <c r="N282" i="1"/>
  <c r="O281" i="1"/>
  <c r="N281" i="1"/>
  <c r="O280" i="1"/>
  <c r="N280" i="1"/>
  <c r="O279" i="1"/>
  <c r="N279" i="1"/>
  <c r="O206" i="1"/>
  <c r="N206" i="1"/>
  <c r="O205" i="1"/>
  <c r="N205" i="1"/>
  <c r="O204" i="1"/>
  <c r="N204" i="1"/>
  <c r="O203" i="1"/>
  <c r="N203" i="1"/>
  <c r="O202" i="1"/>
  <c r="N202" i="1"/>
  <c r="O201" i="1"/>
  <c r="N201" i="1"/>
  <c r="O200" i="1"/>
  <c r="N200" i="1"/>
  <c r="O199" i="1"/>
  <c r="N199" i="1"/>
  <c r="O198" i="1"/>
  <c r="N198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N264" i="1"/>
  <c r="O263" i="1"/>
  <c r="N263" i="1"/>
  <c r="O262" i="1"/>
  <c r="N262" i="1"/>
  <c r="O261" i="1"/>
  <c r="N261" i="1"/>
  <c r="O260" i="1"/>
  <c r="N260" i="1"/>
  <c r="O259" i="1"/>
  <c r="N259" i="1"/>
  <c r="O258" i="1"/>
  <c r="N258" i="1"/>
  <c r="O257" i="1"/>
  <c r="N257" i="1"/>
  <c r="O256" i="1"/>
  <c r="N256" i="1"/>
  <c r="O255" i="1"/>
  <c r="N255" i="1"/>
  <c r="O254" i="1"/>
  <c r="N254" i="1"/>
  <c r="O253" i="1"/>
  <c r="N253" i="1"/>
  <c r="O252" i="1"/>
  <c r="N252" i="1"/>
  <c r="O251" i="1"/>
  <c r="N251" i="1"/>
  <c r="O250" i="1"/>
  <c r="N250" i="1"/>
  <c r="O249" i="1"/>
  <c r="N249" i="1"/>
  <c r="O248" i="1"/>
  <c r="N248" i="1"/>
  <c r="O247" i="1"/>
  <c r="N247" i="1"/>
  <c r="O246" i="1"/>
  <c r="N246" i="1"/>
  <c r="O245" i="1"/>
  <c r="N245" i="1"/>
  <c r="O244" i="1"/>
  <c r="N244" i="1"/>
  <c r="O243" i="1"/>
  <c r="N243" i="1"/>
  <c r="O242" i="1"/>
  <c r="N242" i="1"/>
  <c r="O241" i="1"/>
  <c r="N241" i="1"/>
  <c r="O240" i="1"/>
  <c r="N240" i="1"/>
  <c r="O239" i="1"/>
  <c r="N239" i="1"/>
  <c r="O238" i="1"/>
  <c r="N238" i="1"/>
  <c r="O237" i="1"/>
  <c r="N237" i="1"/>
  <c r="O217" i="1"/>
  <c r="N217" i="1"/>
  <c r="O216" i="1"/>
  <c r="N216" i="1"/>
  <c r="O215" i="1"/>
  <c r="N215" i="1"/>
  <c r="O214" i="1"/>
  <c r="N214" i="1"/>
  <c r="O213" i="1"/>
  <c r="N213" i="1"/>
  <c r="O212" i="1"/>
  <c r="N212" i="1"/>
  <c r="O211" i="1"/>
  <c r="N211" i="1"/>
  <c r="O230" i="1"/>
  <c r="N230" i="1"/>
  <c r="O229" i="1"/>
  <c r="N229" i="1"/>
  <c r="O228" i="1"/>
  <c r="N228" i="1"/>
  <c r="O210" i="1"/>
  <c r="N210" i="1"/>
  <c r="O209" i="1"/>
  <c r="N209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N218" i="1"/>
  <c r="O197" i="1"/>
  <c r="N197" i="1"/>
  <c r="O196" i="1"/>
  <c r="N196" i="1"/>
  <c r="O195" i="1"/>
  <c r="N195" i="1"/>
  <c r="O194" i="1"/>
  <c r="N194" i="1"/>
  <c r="O193" i="1"/>
  <c r="N193" i="1"/>
  <c r="O192" i="1"/>
  <c r="N192" i="1"/>
  <c r="O191" i="1"/>
  <c r="N191" i="1"/>
  <c r="O190" i="1"/>
  <c r="N190" i="1"/>
  <c r="O189" i="1"/>
  <c r="N189" i="1"/>
  <c r="O188" i="1"/>
  <c r="N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N178" i="1"/>
  <c r="O177" i="1"/>
  <c r="N177" i="1"/>
  <c r="O176" i="1"/>
  <c r="N176" i="1"/>
  <c r="O175" i="1"/>
  <c r="N175" i="1"/>
  <c r="O174" i="1"/>
  <c r="N174" i="1"/>
  <c r="O173" i="1"/>
  <c r="N173" i="1"/>
  <c r="O172" i="1"/>
  <c r="N172" i="1"/>
  <c r="O171" i="1"/>
  <c r="N171" i="1"/>
  <c r="O170" i="1"/>
  <c r="N170" i="1"/>
  <c r="O169" i="1"/>
  <c r="N169" i="1"/>
  <c r="O168" i="1"/>
  <c r="N168" i="1"/>
  <c r="O167" i="1"/>
  <c r="N167" i="1"/>
  <c r="O166" i="1"/>
  <c r="N166" i="1"/>
  <c r="O165" i="1"/>
  <c r="N165" i="1"/>
  <c r="O164" i="1"/>
  <c r="N164" i="1"/>
  <c r="O163" i="1"/>
  <c r="N163" i="1"/>
  <c r="O162" i="1"/>
  <c r="N162" i="1"/>
  <c r="O161" i="1"/>
  <c r="N161" i="1"/>
  <c r="O160" i="1"/>
  <c r="N160" i="1"/>
  <c r="O159" i="1"/>
  <c r="N159" i="1"/>
  <c r="O158" i="1"/>
  <c r="N158" i="1"/>
  <c r="O157" i="1"/>
  <c r="N157" i="1"/>
  <c r="O156" i="1"/>
  <c r="N156" i="1"/>
  <c r="O155" i="1"/>
  <c r="N155" i="1"/>
  <c r="O154" i="1"/>
  <c r="N154" i="1"/>
  <c r="O153" i="1"/>
  <c r="N153" i="1"/>
  <c r="O152" i="1"/>
  <c r="N152" i="1"/>
  <c r="O151" i="1"/>
  <c r="N151" i="1"/>
  <c r="O150" i="1"/>
  <c r="N150" i="1"/>
  <c r="O149" i="1"/>
  <c r="N149" i="1"/>
  <c r="O148" i="1"/>
  <c r="N148" i="1"/>
  <c r="O147" i="1"/>
  <c r="N147" i="1"/>
  <c r="O146" i="1"/>
  <c r="N146" i="1"/>
  <c r="O145" i="1"/>
  <c r="N145" i="1"/>
  <c r="O144" i="1"/>
  <c r="N144" i="1"/>
  <c r="O143" i="1"/>
  <c r="N143" i="1"/>
  <c r="O142" i="1"/>
  <c r="N142" i="1"/>
  <c r="O141" i="1"/>
  <c r="N141" i="1"/>
  <c r="O140" i="1"/>
  <c r="N140" i="1"/>
  <c r="O139" i="1"/>
  <c r="N139" i="1"/>
  <c r="O138" i="1"/>
  <c r="N138" i="1"/>
  <c r="O137" i="1"/>
  <c r="N137" i="1"/>
  <c r="O136" i="1"/>
  <c r="N136" i="1"/>
  <c r="O135" i="1"/>
  <c r="N135" i="1"/>
  <c r="O134" i="1"/>
  <c r="N134" i="1"/>
  <c r="O133" i="1"/>
  <c r="N133" i="1"/>
  <c r="O131" i="1"/>
  <c r="N131" i="1"/>
  <c r="O130" i="1"/>
  <c r="N130" i="1"/>
  <c r="O129" i="1"/>
  <c r="N129" i="1"/>
  <c r="O128" i="1"/>
  <c r="N128" i="1"/>
  <c r="O127" i="1"/>
  <c r="N127" i="1"/>
  <c r="O126" i="1"/>
  <c r="N126" i="1"/>
  <c r="O125" i="1"/>
  <c r="N125" i="1"/>
  <c r="O124" i="1"/>
  <c r="N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O117" i="1"/>
  <c r="N117" i="1"/>
  <c r="O116" i="1"/>
  <c r="N116" i="1"/>
  <c r="O115" i="1"/>
  <c r="N115" i="1"/>
  <c r="O114" i="1"/>
  <c r="N114" i="1"/>
  <c r="O113" i="1"/>
  <c r="N113" i="1"/>
  <c r="O112" i="1"/>
  <c r="N112" i="1"/>
  <c r="O111" i="1"/>
  <c r="N111" i="1"/>
  <c r="O110" i="1"/>
  <c r="N110" i="1"/>
  <c r="O109" i="1"/>
  <c r="N109" i="1"/>
  <c r="O108" i="1"/>
  <c r="N108" i="1"/>
  <c r="O107" i="1"/>
  <c r="N107" i="1"/>
  <c r="O106" i="1"/>
  <c r="N106" i="1"/>
  <c r="O105" i="1"/>
  <c r="N105" i="1"/>
  <c r="O104" i="1"/>
  <c r="N104" i="1"/>
  <c r="O103" i="1"/>
  <c r="N103" i="1"/>
  <c r="O102" i="1"/>
  <c r="N102" i="1"/>
  <c r="O101" i="1"/>
  <c r="N101" i="1"/>
  <c r="O100" i="1"/>
  <c r="N100" i="1"/>
  <c r="O99" i="1"/>
  <c r="N99" i="1"/>
  <c r="O98" i="1"/>
  <c r="N98" i="1"/>
  <c r="O97" i="1"/>
  <c r="N97" i="1"/>
  <c r="O96" i="1"/>
  <c r="N96" i="1"/>
  <c r="O95" i="1"/>
  <c r="N95" i="1"/>
  <c r="O94" i="1"/>
  <c r="N94" i="1"/>
  <c r="O93" i="1"/>
  <c r="N93" i="1"/>
  <c r="O92" i="1"/>
  <c r="N92" i="1"/>
  <c r="O91" i="1"/>
  <c r="N91" i="1"/>
  <c r="O90" i="1"/>
  <c r="N90" i="1"/>
  <c r="O89" i="1"/>
  <c r="N89" i="1"/>
  <c r="O88" i="1"/>
  <c r="N88" i="1"/>
  <c r="O87" i="1"/>
  <c r="N87" i="1"/>
  <c r="O86" i="1"/>
  <c r="N86" i="1"/>
  <c r="O85" i="1"/>
  <c r="N85" i="1"/>
  <c r="O84" i="1"/>
  <c r="N84" i="1"/>
  <c r="O67" i="1"/>
  <c r="N67" i="1"/>
  <c r="O66" i="1"/>
  <c r="N66" i="1"/>
  <c r="O65" i="1"/>
  <c r="N65" i="1"/>
  <c r="O64" i="1"/>
  <c r="N64" i="1"/>
  <c r="O63" i="1"/>
  <c r="N63" i="1"/>
  <c r="O62" i="1"/>
  <c r="N62" i="1"/>
  <c r="O61" i="1"/>
  <c r="N61" i="1"/>
  <c r="O60" i="1"/>
  <c r="N60" i="1"/>
  <c r="O59" i="1"/>
  <c r="N59" i="1"/>
  <c r="O58" i="1"/>
  <c r="N58" i="1"/>
  <c r="O57" i="1"/>
  <c r="N57" i="1"/>
  <c r="O56" i="1"/>
  <c r="N56" i="1"/>
  <c r="O55" i="1"/>
  <c r="N55" i="1"/>
  <c r="O54" i="1"/>
  <c r="N54" i="1"/>
  <c r="O53" i="1"/>
  <c r="N53" i="1"/>
  <c r="O52" i="1"/>
  <c r="N52" i="1"/>
  <c r="O51" i="1"/>
  <c r="N51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N40" i="1"/>
  <c r="O39" i="1"/>
  <c r="N39" i="1"/>
  <c r="O38" i="1"/>
  <c r="N38" i="1"/>
  <c r="O37" i="1"/>
  <c r="N37" i="1"/>
  <c r="O36" i="1"/>
  <c r="N36" i="1"/>
  <c r="O35" i="1"/>
  <c r="N35" i="1"/>
  <c r="O34" i="1"/>
  <c r="N34" i="1"/>
  <c r="O33" i="1"/>
  <c r="N33" i="1"/>
  <c r="O31" i="1"/>
  <c r="N31" i="1"/>
  <c r="O30" i="1"/>
  <c r="N30" i="1"/>
  <c r="O29" i="1"/>
  <c r="N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O13" i="1"/>
  <c r="N13" i="1"/>
  <c r="O12" i="1"/>
  <c r="N12" i="1"/>
  <c r="O11" i="1"/>
  <c r="N11" i="1"/>
  <c r="O10" i="1"/>
  <c r="N10" i="1"/>
  <c r="AT483" i="1"/>
  <c r="AS483" i="1"/>
  <c r="AR483" i="1"/>
  <c r="AQ483" i="1"/>
  <c r="AP483" i="1"/>
  <c r="AO483" i="1"/>
  <c r="AN483" i="1"/>
  <c r="AM483" i="1"/>
  <c r="AL483" i="1"/>
  <c r="AT484" i="1"/>
  <c r="AS484" i="1"/>
  <c r="AR484" i="1"/>
  <c r="AQ484" i="1"/>
  <c r="AP484" i="1"/>
  <c r="AO484" i="1"/>
  <c r="AN484" i="1"/>
  <c r="AM484" i="1"/>
  <c r="AL484" i="1"/>
  <c r="AT485" i="1"/>
  <c r="AS485" i="1"/>
  <c r="AR485" i="1"/>
  <c r="AQ485" i="1"/>
  <c r="AP485" i="1"/>
  <c r="AO485" i="1"/>
  <c r="AN485" i="1"/>
  <c r="AM485" i="1"/>
  <c r="AL485" i="1"/>
  <c r="AT486" i="1"/>
  <c r="AS486" i="1"/>
  <c r="AR486" i="1"/>
  <c r="AQ486" i="1"/>
  <c r="AP486" i="1"/>
  <c r="AO486" i="1"/>
  <c r="AN486" i="1"/>
  <c r="AM486" i="1"/>
  <c r="AL486" i="1"/>
  <c r="AT487" i="1"/>
  <c r="AS487" i="1"/>
  <c r="AR487" i="1"/>
  <c r="AQ487" i="1"/>
  <c r="AP487" i="1"/>
  <c r="AO487" i="1"/>
  <c r="AN487" i="1"/>
  <c r="AM487" i="1"/>
  <c r="AL487" i="1"/>
  <c r="AT488" i="1"/>
  <c r="AS488" i="1"/>
  <c r="AR488" i="1"/>
  <c r="AQ488" i="1"/>
  <c r="AP488" i="1"/>
  <c r="AO488" i="1"/>
  <c r="AN488" i="1"/>
  <c r="AM488" i="1"/>
  <c r="AL488" i="1"/>
  <c r="AT496" i="1"/>
  <c r="AS496" i="1"/>
  <c r="AR496" i="1"/>
  <c r="AQ496" i="1"/>
  <c r="AP496" i="1"/>
  <c r="AO496" i="1"/>
  <c r="AN496" i="1"/>
  <c r="AM496" i="1"/>
  <c r="AL496" i="1"/>
  <c r="AT495" i="1"/>
  <c r="AS495" i="1"/>
  <c r="AR495" i="1"/>
  <c r="AQ495" i="1"/>
  <c r="AP495" i="1"/>
  <c r="AO495" i="1"/>
  <c r="AN495" i="1"/>
  <c r="AM495" i="1"/>
  <c r="AL495" i="1"/>
  <c r="AT498" i="1"/>
  <c r="AS498" i="1"/>
  <c r="AR498" i="1"/>
  <c r="AQ498" i="1"/>
  <c r="AP498" i="1"/>
  <c r="AO498" i="1"/>
  <c r="AN498" i="1"/>
  <c r="AM498" i="1"/>
  <c r="AL498" i="1"/>
  <c r="AT497" i="1"/>
  <c r="AS497" i="1"/>
  <c r="AR497" i="1"/>
  <c r="AQ497" i="1"/>
  <c r="AP497" i="1"/>
  <c r="AO497" i="1"/>
  <c r="AN497" i="1"/>
  <c r="AM497" i="1"/>
  <c r="AL497" i="1"/>
  <c r="AT494" i="1"/>
  <c r="AS494" i="1"/>
  <c r="AR494" i="1"/>
  <c r="AQ494" i="1"/>
  <c r="AP494" i="1"/>
  <c r="AO494" i="1"/>
  <c r="AN494" i="1"/>
  <c r="AM494" i="1"/>
  <c r="AL494" i="1"/>
  <c r="AT493" i="1"/>
  <c r="AS493" i="1"/>
  <c r="AR493" i="1"/>
  <c r="AQ493" i="1"/>
  <c r="AP493" i="1"/>
  <c r="AO493" i="1"/>
  <c r="AN493" i="1"/>
  <c r="AM493" i="1"/>
  <c r="AL493" i="1"/>
  <c r="AT492" i="1"/>
  <c r="AS492" i="1"/>
  <c r="AR492" i="1"/>
  <c r="AQ492" i="1"/>
  <c r="AP492" i="1"/>
  <c r="AO492" i="1"/>
  <c r="AN492" i="1"/>
  <c r="AM492" i="1"/>
  <c r="AL492" i="1"/>
  <c r="AT491" i="1"/>
  <c r="AS491" i="1"/>
  <c r="AR491" i="1"/>
  <c r="AQ491" i="1"/>
  <c r="AP491" i="1"/>
  <c r="AO491" i="1"/>
  <c r="AN491" i="1"/>
  <c r="AM491" i="1"/>
  <c r="AL491" i="1"/>
  <c r="AT490" i="1"/>
  <c r="AS490" i="1"/>
  <c r="AR490" i="1"/>
  <c r="AQ490" i="1"/>
  <c r="AP490" i="1"/>
  <c r="AO490" i="1"/>
  <c r="AN490" i="1"/>
  <c r="AM490" i="1"/>
  <c r="AL490" i="1"/>
  <c r="AT489" i="1"/>
  <c r="AS489" i="1"/>
  <c r="AR489" i="1"/>
  <c r="AQ489" i="1"/>
  <c r="AP489" i="1"/>
  <c r="AO489" i="1"/>
  <c r="AN489" i="1"/>
  <c r="AM489" i="1"/>
  <c r="AL489" i="1"/>
  <c r="AT83" i="1"/>
  <c r="AS83" i="1"/>
  <c r="AR83" i="1"/>
  <c r="AQ83" i="1"/>
  <c r="AP83" i="1"/>
  <c r="AO83" i="1"/>
  <c r="AN83" i="1"/>
  <c r="AM83" i="1"/>
  <c r="AL83" i="1"/>
  <c r="AT82" i="1"/>
  <c r="AS82" i="1"/>
  <c r="AR82" i="1"/>
  <c r="AQ82" i="1"/>
  <c r="AP82" i="1"/>
  <c r="AO82" i="1"/>
  <c r="AN82" i="1"/>
  <c r="AM82" i="1"/>
  <c r="AL82" i="1"/>
  <c r="AT81" i="1"/>
  <c r="AS81" i="1"/>
  <c r="AR81" i="1"/>
  <c r="AQ81" i="1"/>
  <c r="AP81" i="1"/>
  <c r="AO81" i="1"/>
  <c r="AN81" i="1"/>
  <c r="AM81" i="1"/>
  <c r="AL81" i="1"/>
  <c r="AT80" i="1"/>
  <c r="AS80" i="1"/>
  <c r="AR80" i="1"/>
  <c r="AQ80" i="1"/>
  <c r="AP80" i="1"/>
  <c r="AO80" i="1"/>
  <c r="AN80" i="1"/>
  <c r="AM80" i="1"/>
  <c r="AL80" i="1"/>
  <c r="AT79" i="1"/>
  <c r="AS79" i="1"/>
  <c r="AR79" i="1"/>
  <c r="AQ79" i="1"/>
  <c r="AP79" i="1"/>
  <c r="AO79" i="1"/>
  <c r="AN79" i="1"/>
  <c r="AM79" i="1"/>
  <c r="AL79" i="1"/>
  <c r="AT78" i="1"/>
  <c r="AS78" i="1"/>
  <c r="AR78" i="1"/>
  <c r="AQ78" i="1"/>
  <c r="AP78" i="1"/>
  <c r="AO78" i="1"/>
  <c r="AN78" i="1"/>
  <c r="AM78" i="1"/>
  <c r="AL78" i="1"/>
  <c r="AT77" i="1"/>
  <c r="AS77" i="1"/>
  <c r="AR77" i="1"/>
  <c r="AQ77" i="1"/>
  <c r="AP77" i="1"/>
  <c r="AO77" i="1"/>
  <c r="AN77" i="1"/>
  <c r="AM77" i="1"/>
  <c r="AL77" i="1"/>
  <c r="AT76" i="1"/>
  <c r="AS76" i="1"/>
  <c r="AR76" i="1"/>
  <c r="AQ76" i="1"/>
  <c r="AP76" i="1"/>
  <c r="AO76" i="1"/>
  <c r="AN76" i="1"/>
  <c r="AM76" i="1"/>
  <c r="AL76" i="1"/>
  <c r="AT75" i="1"/>
  <c r="AS75" i="1"/>
  <c r="AR75" i="1"/>
  <c r="AQ75" i="1"/>
  <c r="AP75" i="1"/>
  <c r="AO75" i="1"/>
  <c r="AN75" i="1"/>
  <c r="AM75" i="1"/>
  <c r="AL75" i="1"/>
  <c r="AT74" i="1"/>
  <c r="AS74" i="1"/>
  <c r="AR74" i="1"/>
  <c r="AQ74" i="1"/>
  <c r="AP74" i="1"/>
  <c r="AO74" i="1"/>
  <c r="AN74" i="1"/>
  <c r="AM74" i="1"/>
  <c r="AL74" i="1"/>
  <c r="AT73" i="1"/>
  <c r="AS73" i="1"/>
  <c r="AR73" i="1"/>
  <c r="AQ73" i="1"/>
  <c r="AP73" i="1"/>
  <c r="AO73" i="1"/>
  <c r="AN73" i="1"/>
  <c r="AM73" i="1"/>
  <c r="AL73" i="1"/>
  <c r="AT72" i="1"/>
  <c r="AS72" i="1"/>
  <c r="AR72" i="1"/>
  <c r="AQ72" i="1"/>
  <c r="AP72" i="1"/>
  <c r="AO72" i="1"/>
  <c r="AN72" i="1"/>
  <c r="AM72" i="1"/>
  <c r="AL72" i="1"/>
  <c r="AT71" i="1"/>
  <c r="AS71" i="1"/>
  <c r="AR71" i="1"/>
  <c r="AQ71" i="1"/>
  <c r="AP71" i="1"/>
  <c r="AO71" i="1"/>
  <c r="AN71" i="1"/>
  <c r="AM71" i="1"/>
  <c r="AL71" i="1"/>
  <c r="AT70" i="1"/>
  <c r="AS70" i="1"/>
  <c r="AR70" i="1"/>
  <c r="AQ70" i="1"/>
  <c r="AP70" i="1"/>
  <c r="AO70" i="1"/>
  <c r="AN70" i="1"/>
  <c r="AM70" i="1"/>
  <c r="AL70" i="1"/>
  <c r="AT69" i="1"/>
  <c r="AS69" i="1"/>
  <c r="AR69" i="1"/>
  <c r="AQ69" i="1"/>
  <c r="AP69" i="1"/>
  <c r="AO69" i="1"/>
  <c r="AN69" i="1"/>
  <c r="AM69" i="1"/>
  <c r="AL69" i="1"/>
  <c r="AT68" i="1"/>
  <c r="AS68" i="1"/>
  <c r="AR68" i="1"/>
  <c r="AQ68" i="1"/>
  <c r="AP68" i="1"/>
  <c r="AO68" i="1"/>
  <c r="AN68" i="1"/>
  <c r="AM68" i="1"/>
  <c r="AL68" i="1"/>
  <c r="AT56" i="1"/>
  <c r="AS56" i="1"/>
  <c r="AR56" i="1"/>
  <c r="AQ56" i="1"/>
  <c r="AP56" i="1"/>
  <c r="AO56" i="1"/>
  <c r="AN56" i="1"/>
  <c r="AM56" i="1"/>
  <c r="AL56" i="1"/>
  <c r="AT55" i="1"/>
  <c r="AS55" i="1"/>
  <c r="AR55" i="1"/>
  <c r="AQ55" i="1"/>
  <c r="AP55" i="1"/>
  <c r="AO55" i="1"/>
  <c r="AN55" i="1"/>
  <c r="AM55" i="1"/>
  <c r="AL55" i="1"/>
  <c r="AT54" i="1"/>
  <c r="AS54" i="1"/>
  <c r="AR54" i="1"/>
  <c r="AQ54" i="1"/>
  <c r="AP54" i="1"/>
  <c r="AO54" i="1"/>
  <c r="AN54" i="1"/>
  <c r="AM54" i="1"/>
  <c r="AL54" i="1"/>
  <c r="AT53" i="1"/>
  <c r="AS53" i="1"/>
  <c r="AR53" i="1"/>
  <c r="AQ53" i="1"/>
  <c r="AP53" i="1"/>
  <c r="AO53" i="1"/>
  <c r="AN53" i="1"/>
  <c r="AM53" i="1"/>
  <c r="AL53" i="1"/>
  <c r="AT52" i="1"/>
  <c r="AS52" i="1"/>
  <c r="AR52" i="1"/>
  <c r="AQ52" i="1"/>
  <c r="AP52" i="1"/>
  <c r="AO52" i="1"/>
  <c r="AN52" i="1"/>
  <c r="AM52" i="1"/>
  <c r="AL52" i="1"/>
  <c r="AT51" i="1"/>
  <c r="AS51" i="1"/>
  <c r="AR51" i="1"/>
  <c r="AQ51" i="1"/>
  <c r="AP51" i="1"/>
  <c r="AO51" i="1"/>
  <c r="AN51" i="1"/>
  <c r="AM51" i="1"/>
  <c r="AL51" i="1"/>
  <c r="AT50" i="1"/>
  <c r="AS50" i="1"/>
  <c r="AR50" i="1"/>
  <c r="AQ50" i="1"/>
  <c r="AP50" i="1"/>
  <c r="AO50" i="1"/>
  <c r="AN50" i="1"/>
  <c r="AM50" i="1"/>
  <c r="AL50" i="1"/>
  <c r="AT49" i="1"/>
  <c r="AS49" i="1"/>
  <c r="AR49" i="1"/>
  <c r="AQ49" i="1"/>
  <c r="AP49" i="1"/>
  <c r="AO49" i="1"/>
  <c r="AN49" i="1"/>
  <c r="AM49" i="1"/>
  <c r="AL49" i="1"/>
  <c r="AT48" i="1"/>
  <c r="AS48" i="1"/>
  <c r="AR48" i="1"/>
  <c r="AQ48" i="1"/>
  <c r="AP48" i="1"/>
  <c r="AO48" i="1"/>
  <c r="AN48" i="1"/>
  <c r="AM48" i="1"/>
  <c r="AL48" i="1"/>
  <c r="AT47" i="1"/>
  <c r="AS47" i="1"/>
  <c r="AR47" i="1"/>
  <c r="AQ47" i="1"/>
  <c r="AP47" i="1"/>
  <c r="AO47" i="1"/>
  <c r="AN47" i="1"/>
  <c r="AM47" i="1"/>
  <c r="AL47" i="1"/>
  <c r="AT46" i="1"/>
  <c r="AS46" i="1"/>
  <c r="AR46" i="1"/>
  <c r="AQ46" i="1"/>
  <c r="AP46" i="1"/>
  <c r="AO46" i="1"/>
  <c r="AN46" i="1"/>
  <c r="AM46" i="1"/>
  <c r="AL46" i="1"/>
  <c r="AT45" i="1"/>
  <c r="AS45" i="1"/>
  <c r="AR45" i="1"/>
  <c r="AQ45" i="1"/>
  <c r="AP45" i="1"/>
  <c r="AO45" i="1"/>
  <c r="AN45" i="1"/>
  <c r="AM45" i="1"/>
  <c r="AL45" i="1"/>
  <c r="AT44" i="1"/>
  <c r="AS44" i="1"/>
  <c r="AR44" i="1"/>
  <c r="AQ44" i="1"/>
  <c r="AP44" i="1"/>
  <c r="AO44" i="1"/>
  <c r="AN44" i="1"/>
  <c r="AM44" i="1"/>
  <c r="AL44" i="1"/>
  <c r="AT43" i="1"/>
  <c r="AS43" i="1"/>
  <c r="AR43" i="1"/>
  <c r="AQ43" i="1"/>
  <c r="AP43" i="1"/>
  <c r="AO43" i="1"/>
  <c r="AN43" i="1"/>
  <c r="AM43" i="1"/>
  <c r="AL43" i="1"/>
  <c r="AT42" i="1"/>
  <c r="AS42" i="1"/>
  <c r="AR42" i="1"/>
  <c r="AQ42" i="1"/>
  <c r="AP42" i="1"/>
  <c r="AO42" i="1"/>
  <c r="AN42" i="1"/>
  <c r="AM42" i="1"/>
  <c r="AL42" i="1"/>
  <c r="AT41" i="1"/>
  <c r="AS41" i="1"/>
  <c r="AR41" i="1"/>
  <c r="AQ41" i="1"/>
  <c r="AP41" i="1"/>
  <c r="AO41" i="1"/>
  <c r="AN41" i="1"/>
  <c r="AM41" i="1"/>
  <c r="AL41" i="1"/>
  <c r="AT40" i="1"/>
  <c r="AS40" i="1"/>
  <c r="AR40" i="1"/>
  <c r="AQ40" i="1"/>
  <c r="AP40" i="1"/>
  <c r="AO40" i="1"/>
  <c r="AN40" i="1"/>
  <c r="AM40" i="1"/>
  <c r="AL40" i="1"/>
  <c r="AT39" i="1"/>
  <c r="AS39" i="1"/>
  <c r="AR39" i="1"/>
  <c r="AQ39" i="1"/>
  <c r="AP39" i="1"/>
  <c r="AO39" i="1"/>
  <c r="AN39" i="1"/>
  <c r="AM39" i="1"/>
  <c r="AL39" i="1"/>
  <c r="AT38" i="1"/>
  <c r="AS38" i="1"/>
  <c r="AR38" i="1"/>
  <c r="AQ38" i="1"/>
  <c r="AP38" i="1"/>
  <c r="AO38" i="1"/>
  <c r="AN38" i="1"/>
  <c r="AM38" i="1"/>
  <c r="AL38" i="1"/>
  <c r="AT37" i="1"/>
  <c r="AS37" i="1"/>
  <c r="AR37" i="1"/>
  <c r="AQ37" i="1"/>
  <c r="AP37" i="1"/>
  <c r="AO37" i="1"/>
  <c r="AN37" i="1"/>
  <c r="AM37" i="1"/>
  <c r="AL37" i="1"/>
  <c r="AT36" i="1"/>
  <c r="AS36" i="1"/>
  <c r="AR36" i="1"/>
  <c r="AQ36" i="1"/>
  <c r="AP36" i="1"/>
  <c r="AO36" i="1"/>
  <c r="AN36" i="1"/>
  <c r="AM36" i="1"/>
  <c r="AL36" i="1"/>
  <c r="AT35" i="1"/>
  <c r="AS35" i="1"/>
  <c r="AR35" i="1"/>
  <c r="AQ35" i="1"/>
  <c r="AP35" i="1"/>
  <c r="AO35" i="1"/>
  <c r="AN35" i="1"/>
  <c r="AM35" i="1"/>
  <c r="AL35" i="1"/>
  <c r="AT34" i="1"/>
  <c r="AS34" i="1"/>
  <c r="AR34" i="1"/>
  <c r="AQ34" i="1"/>
  <c r="AP34" i="1"/>
  <c r="AO34" i="1"/>
  <c r="AN34" i="1"/>
  <c r="AM34" i="1"/>
  <c r="AL34" i="1"/>
  <c r="AT33" i="1"/>
  <c r="AS33" i="1"/>
  <c r="AR33" i="1"/>
  <c r="AQ33" i="1"/>
  <c r="AP33" i="1"/>
  <c r="AO33" i="1"/>
  <c r="AN33" i="1"/>
  <c r="AM33" i="1"/>
  <c r="AL33" i="1"/>
  <c r="AT31" i="1"/>
  <c r="AS31" i="1"/>
  <c r="AR31" i="1"/>
  <c r="AQ31" i="1"/>
  <c r="AP31" i="1"/>
  <c r="AO31" i="1"/>
  <c r="AN31" i="1"/>
  <c r="AM31" i="1"/>
  <c r="AL31" i="1"/>
  <c r="AT30" i="1"/>
  <c r="AS30" i="1"/>
  <c r="AR30" i="1"/>
  <c r="AQ30" i="1"/>
  <c r="AP30" i="1"/>
  <c r="AO30" i="1"/>
  <c r="AN30" i="1"/>
  <c r="AM30" i="1"/>
  <c r="AL30" i="1"/>
  <c r="AT29" i="1"/>
  <c r="AS29" i="1"/>
  <c r="AR29" i="1"/>
  <c r="AQ29" i="1"/>
  <c r="AP29" i="1"/>
  <c r="AO29" i="1"/>
  <c r="AN29" i="1"/>
  <c r="AM29" i="1"/>
  <c r="AL29" i="1"/>
  <c r="AT28" i="1"/>
  <c r="AS28" i="1"/>
  <c r="AR28" i="1"/>
  <c r="AQ28" i="1"/>
  <c r="AP28" i="1"/>
  <c r="AO28" i="1"/>
  <c r="AN28" i="1"/>
  <c r="AM28" i="1"/>
  <c r="AL28" i="1"/>
  <c r="AT27" i="1"/>
  <c r="AS27" i="1"/>
  <c r="AR27" i="1"/>
  <c r="AQ27" i="1"/>
  <c r="AP27" i="1"/>
  <c r="AO27" i="1"/>
  <c r="AN27" i="1"/>
  <c r="AM27" i="1"/>
  <c r="AL27" i="1"/>
  <c r="AT26" i="1"/>
  <c r="AS26" i="1"/>
  <c r="AR26" i="1"/>
  <c r="AQ26" i="1"/>
  <c r="AP26" i="1"/>
  <c r="AO26" i="1"/>
  <c r="AN26" i="1"/>
  <c r="AM26" i="1"/>
  <c r="AL26" i="1"/>
  <c r="AT25" i="1"/>
  <c r="AS25" i="1"/>
  <c r="AR25" i="1"/>
  <c r="AQ25" i="1"/>
  <c r="AP25" i="1"/>
  <c r="AO25" i="1"/>
  <c r="AN25" i="1"/>
  <c r="AM25" i="1"/>
  <c r="AL25" i="1"/>
  <c r="AT24" i="1"/>
  <c r="AS24" i="1"/>
  <c r="AR24" i="1"/>
  <c r="AQ24" i="1"/>
  <c r="AP24" i="1"/>
  <c r="AO24" i="1"/>
  <c r="AN24" i="1"/>
  <c r="AM24" i="1"/>
  <c r="AL24" i="1"/>
  <c r="AT23" i="1"/>
  <c r="AS23" i="1"/>
  <c r="AR23" i="1"/>
  <c r="AQ23" i="1"/>
  <c r="AP23" i="1"/>
  <c r="AO23" i="1"/>
  <c r="AN23" i="1"/>
  <c r="AM23" i="1"/>
  <c r="AL23" i="1"/>
  <c r="AT22" i="1"/>
  <c r="AS22" i="1"/>
  <c r="AR22" i="1"/>
  <c r="AQ22" i="1"/>
  <c r="AP22" i="1"/>
  <c r="AO22" i="1"/>
  <c r="AN22" i="1"/>
  <c r="AM22" i="1"/>
  <c r="AL22" i="1"/>
  <c r="AT21" i="1"/>
  <c r="AS21" i="1"/>
  <c r="AR21" i="1"/>
  <c r="AQ21" i="1"/>
  <c r="AP21" i="1"/>
  <c r="AO21" i="1"/>
  <c r="AN21" i="1"/>
  <c r="AM21" i="1"/>
  <c r="AL21" i="1"/>
  <c r="AT20" i="1"/>
  <c r="AS20" i="1"/>
  <c r="AR20" i="1"/>
  <c r="AQ20" i="1"/>
  <c r="AP20" i="1"/>
  <c r="AO20" i="1"/>
  <c r="AN20" i="1"/>
  <c r="AM20" i="1"/>
  <c r="AL20" i="1"/>
  <c r="AT19" i="1"/>
  <c r="AS19" i="1"/>
  <c r="AR19" i="1"/>
  <c r="AQ19" i="1"/>
  <c r="AP19" i="1"/>
  <c r="AO19" i="1"/>
  <c r="AN19" i="1"/>
  <c r="AM19" i="1"/>
  <c r="AL19" i="1"/>
  <c r="AT18" i="1"/>
  <c r="AS18" i="1"/>
  <c r="AR18" i="1"/>
  <c r="AQ18" i="1"/>
  <c r="AP18" i="1"/>
  <c r="AO18" i="1"/>
  <c r="AN18" i="1"/>
  <c r="AM18" i="1"/>
  <c r="AL18" i="1"/>
  <c r="AT17" i="1"/>
  <c r="AS17" i="1"/>
  <c r="AR17" i="1"/>
  <c r="AQ17" i="1"/>
  <c r="AP17" i="1"/>
  <c r="AO17" i="1"/>
  <c r="AN17" i="1"/>
  <c r="AM17" i="1"/>
  <c r="AL17" i="1"/>
  <c r="AT16" i="1"/>
  <c r="AS16" i="1"/>
  <c r="AR16" i="1"/>
  <c r="AQ16" i="1"/>
  <c r="AP16" i="1"/>
  <c r="AO16" i="1"/>
  <c r="AN16" i="1"/>
  <c r="AM16" i="1"/>
  <c r="AL16" i="1"/>
  <c r="AT15" i="1"/>
  <c r="AS15" i="1"/>
  <c r="AR15" i="1"/>
  <c r="AQ15" i="1"/>
  <c r="AP15" i="1"/>
  <c r="AO15" i="1"/>
  <c r="AN15" i="1"/>
  <c r="AM15" i="1"/>
  <c r="AL15" i="1"/>
  <c r="AT14" i="1"/>
  <c r="AS14" i="1"/>
  <c r="AR14" i="1"/>
  <c r="AQ14" i="1"/>
  <c r="AP14" i="1"/>
  <c r="AO14" i="1"/>
  <c r="AN14" i="1"/>
  <c r="AM14" i="1"/>
  <c r="AL14" i="1"/>
  <c r="AT13" i="1"/>
  <c r="AS13" i="1"/>
  <c r="AR13" i="1"/>
  <c r="AQ13" i="1"/>
  <c r="AP13" i="1"/>
  <c r="AO13" i="1"/>
  <c r="AN13" i="1"/>
  <c r="AM13" i="1"/>
  <c r="AL13" i="1"/>
  <c r="AT12" i="1"/>
  <c r="AS12" i="1"/>
  <c r="AR12" i="1"/>
  <c r="AQ12" i="1"/>
  <c r="AP12" i="1"/>
  <c r="AO12" i="1"/>
  <c r="AN12" i="1"/>
  <c r="AM12" i="1"/>
  <c r="AL12" i="1"/>
  <c r="AT11" i="1"/>
  <c r="AS11" i="1"/>
  <c r="AR11" i="1"/>
  <c r="AQ11" i="1"/>
  <c r="AP11" i="1"/>
  <c r="AO11" i="1"/>
  <c r="AN11" i="1"/>
  <c r="AM11" i="1"/>
  <c r="AL11" i="1"/>
  <c r="AT432" i="1"/>
  <c r="AS432" i="1"/>
  <c r="AR432" i="1"/>
  <c r="AQ432" i="1"/>
  <c r="AP432" i="1"/>
  <c r="AO432" i="1"/>
  <c r="AN432" i="1"/>
  <c r="AM432" i="1"/>
  <c r="AL432" i="1"/>
  <c r="AT431" i="1"/>
  <c r="AS431" i="1"/>
  <c r="AR431" i="1"/>
  <c r="AQ431" i="1"/>
  <c r="AP431" i="1"/>
  <c r="AO431" i="1"/>
  <c r="AN431" i="1"/>
  <c r="AM431" i="1"/>
  <c r="AL431" i="1"/>
  <c r="AT430" i="1"/>
  <c r="AS430" i="1"/>
  <c r="AR430" i="1"/>
  <c r="AQ430" i="1"/>
  <c r="AP430" i="1"/>
  <c r="AO430" i="1"/>
  <c r="AN430" i="1"/>
  <c r="AM430" i="1"/>
  <c r="AL430" i="1"/>
  <c r="AT429" i="1"/>
  <c r="AS429" i="1"/>
  <c r="AR429" i="1"/>
  <c r="AQ429" i="1"/>
  <c r="AP429" i="1"/>
  <c r="AO429" i="1"/>
  <c r="AN429" i="1"/>
  <c r="AM429" i="1"/>
  <c r="AL429" i="1"/>
  <c r="AT59" i="1"/>
  <c r="AS59" i="1"/>
  <c r="AR59" i="1"/>
  <c r="AQ59" i="1"/>
  <c r="AP59" i="1"/>
  <c r="AO59" i="1"/>
  <c r="AN59" i="1"/>
  <c r="AM59" i="1"/>
  <c r="AL59" i="1"/>
  <c r="AT58" i="1"/>
  <c r="AS58" i="1"/>
  <c r="AR58" i="1"/>
  <c r="AQ58" i="1"/>
  <c r="AP58" i="1"/>
  <c r="AO58" i="1"/>
  <c r="AN58" i="1"/>
  <c r="AM58" i="1"/>
  <c r="AL58" i="1"/>
  <c r="AT57" i="1"/>
  <c r="AS57" i="1"/>
  <c r="AR57" i="1"/>
  <c r="AQ57" i="1"/>
  <c r="AP57" i="1"/>
  <c r="AO57" i="1"/>
  <c r="AN57" i="1"/>
  <c r="AM57" i="1"/>
  <c r="AL57" i="1"/>
  <c r="AT201" i="1"/>
  <c r="AS201" i="1"/>
  <c r="AR201" i="1"/>
  <c r="AQ201" i="1"/>
  <c r="AP201" i="1"/>
  <c r="AO201" i="1"/>
  <c r="AN201" i="1"/>
  <c r="AM201" i="1"/>
  <c r="AL201" i="1"/>
  <c r="AT200" i="1"/>
  <c r="AS200" i="1"/>
  <c r="AR200" i="1"/>
  <c r="AQ200" i="1"/>
  <c r="AP200" i="1"/>
  <c r="AO200" i="1"/>
  <c r="AN200" i="1"/>
  <c r="AM200" i="1"/>
  <c r="AL200" i="1"/>
  <c r="AT199" i="1"/>
  <c r="AS199" i="1"/>
  <c r="AR199" i="1"/>
  <c r="AQ199" i="1"/>
  <c r="AP199" i="1"/>
  <c r="AO199" i="1"/>
  <c r="AN199" i="1"/>
  <c r="AM199" i="1"/>
  <c r="AL199" i="1"/>
  <c r="AT198" i="1"/>
  <c r="AS198" i="1"/>
  <c r="AR198" i="1"/>
  <c r="AQ198" i="1"/>
  <c r="AP198" i="1"/>
  <c r="AO198" i="1"/>
  <c r="AN198" i="1"/>
  <c r="AM198" i="1"/>
  <c r="AL198" i="1"/>
  <c r="AT341" i="1"/>
  <c r="AS341" i="1"/>
  <c r="AR341" i="1"/>
  <c r="AQ341" i="1"/>
  <c r="AP341" i="1"/>
  <c r="AO341" i="1"/>
  <c r="AN341" i="1"/>
  <c r="AM341" i="1"/>
  <c r="AL341" i="1"/>
  <c r="AT340" i="1"/>
  <c r="AS340" i="1"/>
  <c r="AR340" i="1"/>
  <c r="AQ340" i="1"/>
  <c r="AP340" i="1"/>
  <c r="AO340" i="1"/>
  <c r="AN340" i="1"/>
  <c r="AM340" i="1"/>
  <c r="AL340" i="1"/>
  <c r="AT339" i="1"/>
  <c r="AS339" i="1"/>
  <c r="AR339" i="1"/>
  <c r="AQ339" i="1"/>
  <c r="AP339" i="1"/>
  <c r="AO339" i="1"/>
  <c r="AN339" i="1"/>
  <c r="AM339" i="1"/>
  <c r="AL339" i="1"/>
  <c r="AT338" i="1"/>
  <c r="AS338" i="1"/>
  <c r="AR338" i="1"/>
  <c r="AQ338" i="1"/>
  <c r="AP338" i="1"/>
  <c r="AO338" i="1"/>
  <c r="AN338" i="1"/>
  <c r="AM338" i="1"/>
  <c r="AL338" i="1"/>
  <c r="AT103" i="1"/>
  <c r="AS103" i="1"/>
  <c r="AR103" i="1"/>
  <c r="AQ103" i="1"/>
  <c r="AP103" i="1"/>
  <c r="AO103" i="1"/>
  <c r="AN103" i="1"/>
  <c r="AM103" i="1"/>
  <c r="AL103" i="1"/>
  <c r="AT102" i="1"/>
  <c r="AS102" i="1"/>
  <c r="AR102" i="1"/>
  <c r="AQ102" i="1"/>
  <c r="AP102" i="1"/>
  <c r="AO102" i="1"/>
  <c r="AN102" i="1"/>
  <c r="AM102" i="1"/>
  <c r="AL102" i="1"/>
  <c r="AT101" i="1"/>
  <c r="AS101" i="1"/>
  <c r="AR101" i="1"/>
  <c r="AQ101" i="1"/>
  <c r="AP101" i="1"/>
  <c r="AO101" i="1"/>
  <c r="AN101" i="1"/>
  <c r="AM101" i="1"/>
  <c r="AL101" i="1"/>
  <c r="AT100" i="1"/>
  <c r="AS100" i="1"/>
  <c r="AR100" i="1"/>
  <c r="AQ100" i="1"/>
  <c r="AP100" i="1"/>
  <c r="AO100" i="1"/>
  <c r="AN100" i="1"/>
  <c r="AM100" i="1"/>
  <c r="AL100" i="1"/>
  <c r="AT99" i="1"/>
  <c r="AS99" i="1"/>
  <c r="AR99" i="1"/>
  <c r="AQ99" i="1"/>
  <c r="AP99" i="1"/>
  <c r="AO99" i="1"/>
  <c r="AN99" i="1"/>
  <c r="AM99" i="1"/>
  <c r="AL99" i="1"/>
  <c r="AT98" i="1"/>
  <c r="AS98" i="1"/>
  <c r="AR98" i="1"/>
  <c r="AQ98" i="1"/>
  <c r="AP98" i="1"/>
  <c r="AO98" i="1"/>
  <c r="AN98" i="1"/>
  <c r="AM98" i="1"/>
  <c r="AL98" i="1"/>
  <c r="AT97" i="1"/>
  <c r="AS97" i="1"/>
  <c r="AR97" i="1"/>
  <c r="AQ97" i="1"/>
  <c r="AP97" i="1"/>
  <c r="AO97" i="1"/>
  <c r="AN97" i="1"/>
  <c r="AM97" i="1"/>
  <c r="AL97" i="1"/>
  <c r="AT96" i="1"/>
  <c r="AS96" i="1"/>
  <c r="AR96" i="1"/>
  <c r="AQ96" i="1"/>
  <c r="AP96" i="1"/>
  <c r="AO96" i="1"/>
  <c r="AN96" i="1"/>
  <c r="AM96" i="1"/>
  <c r="AL96" i="1"/>
  <c r="AT95" i="1"/>
  <c r="AS95" i="1"/>
  <c r="AR95" i="1"/>
  <c r="AQ95" i="1"/>
  <c r="AP95" i="1"/>
  <c r="AO95" i="1"/>
  <c r="AN95" i="1"/>
  <c r="AM95" i="1"/>
  <c r="AL95" i="1"/>
  <c r="AT94" i="1"/>
  <c r="AS94" i="1"/>
  <c r="AR94" i="1"/>
  <c r="AQ94" i="1"/>
  <c r="AP94" i="1"/>
  <c r="AO94" i="1"/>
  <c r="AN94" i="1"/>
  <c r="AM94" i="1"/>
  <c r="AL94" i="1"/>
  <c r="AT93" i="1"/>
  <c r="AS93" i="1"/>
  <c r="AR93" i="1"/>
  <c r="AQ93" i="1"/>
  <c r="AP93" i="1"/>
  <c r="AO93" i="1"/>
  <c r="AN93" i="1"/>
  <c r="AM93" i="1"/>
  <c r="AL93" i="1"/>
  <c r="AT361" i="1"/>
  <c r="AS361" i="1"/>
  <c r="AR361" i="1"/>
  <c r="AQ361" i="1"/>
  <c r="AP361" i="1"/>
  <c r="AO361" i="1"/>
  <c r="AN361" i="1"/>
  <c r="AM361" i="1"/>
  <c r="AL361" i="1"/>
  <c r="AT360" i="1"/>
  <c r="AS360" i="1"/>
  <c r="AR360" i="1"/>
  <c r="AQ360" i="1"/>
  <c r="AP360" i="1"/>
  <c r="AO360" i="1"/>
  <c r="AN360" i="1"/>
  <c r="AM360" i="1"/>
  <c r="AL360" i="1"/>
  <c r="AT359" i="1"/>
  <c r="AS359" i="1"/>
  <c r="AR359" i="1"/>
  <c r="AQ359" i="1"/>
  <c r="AP359" i="1"/>
  <c r="AO359" i="1"/>
  <c r="AN359" i="1"/>
  <c r="AM359" i="1"/>
  <c r="AL359" i="1"/>
  <c r="AT358" i="1"/>
  <c r="AS358" i="1"/>
  <c r="AR358" i="1"/>
  <c r="AQ358" i="1"/>
  <c r="AP358" i="1"/>
  <c r="AO358" i="1"/>
  <c r="AN358" i="1"/>
  <c r="AM358" i="1"/>
  <c r="AL358" i="1"/>
  <c r="AT92" i="1"/>
  <c r="AS92" i="1"/>
  <c r="AR92" i="1"/>
  <c r="AQ92" i="1"/>
  <c r="AP92" i="1"/>
  <c r="AO92" i="1"/>
  <c r="AN92" i="1"/>
  <c r="AM92" i="1"/>
  <c r="AL92" i="1"/>
  <c r="AT67" i="1"/>
  <c r="AS67" i="1"/>
  <c r="AR67" i="1"/>
  <c r="AQ67" i="1"/>
  <c r="AP67" i="1"/>
  <c r="AO67" i="1"/>
  <c r="AN67" i="1"/>
  <c r="AM67" i="1"/>
  <c r="AL67" i="1"/>
  <c r="AT66" i="1"/>
  <c r="AS66" i="1"/>
  <c r="AR66" i="1"/>
  <c r="AQ66" i="1"/>
  <c r="AP66" i="1"/>
  <c r="AO66" i="1"/>
  <c r="AN66" i="1"/>
  <c r="AM66" i="1"/>
  <c r="AL66" i="1"/>
  <c r="AT65" i="1"/>
  <c r="AS65" i="1"/>
  <c r="AR65" i="1"/>
  <c r="AQ65" i="1"/>
  <c r="AP65" i="1"/>
  <c r="AO65" i="1"/>
  <c r="AN65" i="1"/>
  <c r="AM65" i="1"/>
  <c r="AL65" i="1"/>
  <c r="AT64" i="1"/>
  <c r="AS64" i="1"/>
  <c r="AR64" i="1"/>
  <c r="AQ64" i="1"/>
  <c r="AP64" i="1"/>
  <c r="AO64" i="1"/>
  <c r="AN64" i="1"/>
  <c r="AM64" i="1"/>
  <c r="AL64" i="1"/>
  <c r="AT63" i="1"/>
  <c r="AS63" i="1"/>
  <c r="AR63" i="1"/>
  <c r="AQ63" i="1"/>
  <c r="AP63" i="1"/>
  <c r="AO63" i="1"/>
  <c r="AN63" i="1"/>
  <c r="AM63" i="1"/>
  <c r="AL63" i="1"/>
  <c r="AT62" i="1"/>
  <c r="AS62" i="1"/>
  <c r="AR62" i="1"/>
  <c r="AQ62" i="1"/>
  <c r="AP62" i="1"/>
  <c r="AO62" i="1"/>
  <c r="AN62" i="1"/>
  <c r="AM62" i="1"/>
  <c r="AL62" i="1"/>
  <c r="AT61" i="1"/>
  <c r="AS61" i="1"/>
  <c r="AR61" i="1"/>
  <c r="AQ61" i="1"/>
  <c r="AP61" i="1"/>
  <c r="AO61" i="1"/>
  <c r="AN61" i="1"/>
  <c r="AM61" i="1"/>
  <c r="AL61" i="1"/>
  <c r="AT170" i="1"/>
  <c r="AS170" i="1"/>
  <c r="AR170" i="1"/>
  <c r="AQ170" i="1"/>
  <c r="AP170" i="1"/>
  <c r="AO170" i="1"/>
  <c r="AN170" i="1"/>
  <c r="AM170" i="1"/>
  <c r="AL170" i="1"/>
  <c r="AT169" i="1"/>
  <c r="AS169" i="1"/>
  <c r="AR169" i="1"/>
  <c r="AQ169" i="1"/>
  <c r="AP169" i="1"/>
  <c r="AO169" i="1"/>
  <c r="AN169" i="1"/>
  <c r="AM169" i="1"/>
  <c r="AL169" i="1"/>
  <c r="AT168" i="1"/>
  <c r="AS168" i="1"/>
  <c r="AR168" i="1"/>
  <c r="AQ168" i="1"/>
  <c r="AP168" i="1"/>
  <c r="AO168" i="1"/>
  <c r="AN168" i="1"/>
  <c r="AM168" i="1"/>
  <c r="AL168" i="1"/>
  <c r="AT167" i="1"/>
  <c r="AS167" i="1"/>
  <c r="AR167" i="1"/>
  <c r="AQ167" i="1"/>
  <c r="AP167" i="1"/>
  <c r="AO167" i="1"/>
  <c r="AN167" i="1"/>
  <c r="AM167" i="1"/>
  <c r="AL167" i="1"/>
  <c r="AT166" i="1"/>
  <c r="AS166" i="1"/>
  <c r="AR166" i="1"/>
  <c r="AQ166" i="1"/>
  <c r="AP166" i="1"/>
  <c r="AO166" i="1"/>
  <c r="AN166" i="1"/>
  <c r="AM166" i="1"/>
  <c r="AL166" i="1"/>
  <c r="AT165" i="1"/>
  <c r="AS165" i="1"/>
  <c r="AR165" i="1"/>
  <c r="AQ165" i="1"/>
  <c r="AP165" i="1"/>
  <c r="AO165" i="1"/>
  <c r="AN165" i="1"/>
  <c r="AM165" i="1"/>
  <c r="AL165" i="1"/>
  <c r="AT60" i="1"/>
  <c r="AS60" i="1"/>
  <c r="AR60" i="1"/>
  <c r="AQ60" i="1"/>
  <c r="AP60" i="1"/>
  <c r="AO60" i="1"/>
  <c r="AN60" i="1"/>
  <c r="AM60" i="1"/>
  <c r="AL60" i="1"/>
  <c r="AT10" i="1"/>
  <c r="AS10" i="1"/>
  <c r="AR10" i="1"/>
  <c r="AQ10" i="1"/>
  <c r="AP10" i="1"/>
  <c r="AO10" i="1"/>
  <c r="AN10" i="1"/>
  <c r="AM10" i="1"/>
  <c r="AL10" i="1"/>
  <c r="AT90" i="1"/>
  <c r="AS90" i="1"/>
  <c r="AR90" i="1"/>
  <c r="AQ90" i="1"/>
  <c r="AP90" i="1"/>
  <c r="AO90" i="1"/>
  <c r="AN90" i="1"/>
  <c r="AM90" i="1"/>
  <c r="AL90" i="1"/>
  <c r="AT115" i="1"/>
  <c r="AS115" i="1"/>
  <c r="AR115" i="1"/>
  <c r="AQ115" i="1"/>
  <c r="AP115" i="1"/>
  <c r="AO115" i="1"/>
  <c r="AN115" i="1"/>
  <c r="AM115" i="1"/>
  <c r="AL115" i="1"/>
  <c r="AT114" i="1"/>
  <c r="AS114" i="1"/>
  <c r="AR114" i="1"/>
  <c r="AQ114" i="1"/>
  <c r="AP114" i="1"/>
  <c r="AO114" i="1"/>
  <c r="AN114" i="1"/>
  <c r="AM114" i="1"/>
  <c r="AL114" i="1"/>
  <c r="AT113" i="1"/>
  <c r="AS113" i="1"/>
  <c r="AR113" i="1"/>
  <c r="AQ113" i="1"/>
  <c r="AP113" i="1"/>
  <c r="AO113" i="1"/>
  <c r="AN113" i="1"/>
  <c r="AM113" i="1"/>
  <c r="AL113" i="1"/>
  <c r="AT112" i="1"/>
  <c r="AS112" i="1"/>
  <c r="AR112" i="1"/>
  <c r="AQ112" i="1"/>
  <c r="AP112" i="1"/>
  <c r="AO112" i="1"/>
  <c r="AN112" i="1"/>
  <c r="AM112" i="1"/>
  <c r="AL112" i="1"/>
  <c r="AT123" i="1"/>
  <c r="AS123" i="1"/>
  <c r="AR123" i="1"/>
  <c r="AQ123" i="1"/>
  <c r="AP123" i="1"/>
  <c r="AO123" i="1"/>
  <c r="AN123" i="1"/>
  <c r="AM123" i="1"/>
  <c r="AL123" i="1"/>
  <c r="AT122" i="1"/>
  <c r="AS122" i="1"/>
  <c r="AR122" i="1"/>
  <c r="AQ122" i="1"/>
  <c r="AP122" i="1"/>
  <c r="AO122" i="1"/>
  <c r="AN122" i="1"/>
  <c r="AM122" i="1"/>
  <c r="AL122" i="1"/>
  <c r="AT128" i="1"/>
  <c r="AS128" i="1"/>
  <c r="AR128" i="1"/>
  <c r="AQ128" i="1"/>
  <c r="AP128" i="1"/>
  <c r="AO128" i="1"/>
  <c r="AN128" i="1"/>
  <c r="AM128" i="1"/>
  <c r="AL128" i="1"/>
  <c r="AT127" i="1"/>
  <c r="AS127" i="1"/>
  <c r="AR127" i="1"/>
  <c r="AQ127" i="1"/>
  <c r="AP127" i="1"/>
  <c r="AO127" i="1"/>
  <c r="AN127" i="1"/>
  <c r="AM127" i="1"/>
  <c r="AL127" i="1"/>
  <c r="AT138" i="1"/>
  <c r="AS138" i="1"/>
  <c r="AR138" i="1"/>
  <c r="AQ138" i="1"/>
  <c r="AP138" i="1"/>
  <c r="AO138" i="1"/>
  <c r="AN138" i="1"/>
  <c r="AM138" i="1"/>
  <c r="AL138" i="1"/>
  <c r="AT137" i="1"/>
  <c r="AS137" i="1"/>
  <c r="AR137" i="1"/>
  <c r="AQ137" i="1"/>
  <c r="AP137" i="1"/>
  <c r="AO137" i="1"/>
  <c r="AN137" i="1"/>
  <c r="AM137" i="1"/>
  <c r="AL137" i="1"/>
  <c r="AT161" i="1"/>
  <c r="AS161" i="1"/>
  <c r="AR161" i="1"/>
  <c r="AQ161" i="1"/>
  <c r="AP161" i="1"/>
  <c r="AO161" i="1"/>
  <c r="AN161" i="1"/>
  <c r="AM161" i="1"/>
  <c r="AL161" i="1"/>
  <c r="AT160" i="1"/>
  <c r="AS160" i="1"/>
  <c r="AR160" i="1"/>
  <c r="AQ160" i="1"/>
  <c r="AP160" i="1"/>
  <c r="AO160" i="1"/>
  <c r="AN160" i="1"/>
  <c r="AM160" i="1"/>
  <c r="AL160" i="1"/>
  <c r="AT155" i="1"/>
  <c r="AS155" i="1"/>
  <c r="AR155" i="1"/>
  <c r="AQ155" i="1"/>
  <c r="AP155" i="1"/>
  <c r="AO155" i="1"/>
  <c r="AN155" i="1"/>
  <c r="AM155" i="1"/>
  <c r="AL155" i="1"/>
  <c r="AT154" i="1"/>
  <c r="AS154" i="1"/>
  <c r="AR154" i="1"/>
  <c r="AQ154" i="1"/>
  <c r="AP154" i="1"/>
  <c r="AO154" i="1"/>
  <c r="AN154" i="1"/>
  <c r="AM154" i="1"/>
  <c r="AL154" i="1"/>
  <c r="AT153" i="1"/>
  <c r="AS153" i="1"/>
  <c r="AR153" i="1"/>
  <c r="AQ153" i="1"/>
  <c r="AP153" i="1"/>
  <c r="AO153" i="1"/>
  <c r="AN153" i="1"/>
  <c r="AM153" i="1"/>
  <c r="AL153" i="1"/>
  <c r="AT152" i="1"/>
  <c r="AS152" i="1"/>
  <c r="AR152" i="1"/>
  <c r="AQ152" i="1"/>
  <c r="AP152" i="1"/>
  <c r="AO152" i="1"/>
  <c r="AN152" i="1"/>
  <c r="AM152" i="1"/>
  <c r="AL152" i="1"/>
  <c r="AT189" i="1"/>
  <c r="AS189" i="1"/>
  <c r="AR189" i="1"/>
  <c r="AQ189" i="1"/>
  <c r="AP189" i="1"/>
  <c r="AO189" i="1"/>
  <c r="AN189" i="1"/>
  <c r="AM189" i="1"/>
  <c r="AL189" i="1"/>
  <c r="AT188" i="1"/>
  <c r="AS188" i="1"/>
  <c r="AR188" i="1"/>
  <c r="AQ188" i="1"/>
  <c r="AP188" i="1"/>
  <c r="AO188" i="1"/>
  <c r="AN188" i="1"/>
  <c r="AM188" i="1"/>
  <c r="AL188" i="1"/>
  <c r="AT209" i="1"/>
  <c r="AS209" i="1"/>
  <c r="AR209" i="1"/>
  <c r="AQ209" i="1"/>
  <c r="AP209" i="1"/>
  <c r="AO209" i="1"/>
  <c r="AN209" i="1"/>
  <c r="AM209" i="1"/>
  <c r="AL209" i="1"/>
  <c r="AT244" i="1"/>
  <c r="AS244" i="1"/>
  <c r="AR244" i="1"/>
  <c r="AQ244" i="1"/>
  <c r="AP244" i="1"/>
  <c r="AO244" i="1"/>
  <c r="AN244" i="1"/>
  <c r="AM244" i="1"/>
  <c r="AL244" i="1"/>
  <c r="AT247" i="1"/>
  <c r="AS247" i="1"/>
  <c r="AR247" i="1"/>
  <c r="AQ247" i="1"/>
  <c r="AP247" i="1"/>
  <c r="AO247" i="1"/>
  <c r="AN247" i="1"/>
  <c r="AM247" i="1"/>
  <c r="AL247" i="1"/>
  <c r="AT246" i="1"/>
  <c r="AS246" i="1"/>
  <c r="AR246" i="1"/>
  <c r="AQ246" i="1"/>
  <c r="AP246" i="1"/>
  <c r="AO246" i="1"/>
  <c r="AN246" i="1"/>
  <c r="AM246" i="1"/>
  <c r="AL246" i="1"/>
  <c r="AT245" i="1"/>
  <c r="AS245" i="1"/>
  <c r="AR245" i="1"/>
  <c r="AQ245" i="1"/>
  <c r="AP245" i="1"/>
  <c r="AO245" i="1"/>
  <c r="AN245" i="1"/>
  <c r="AM245" i="1"/>
  <c r="AL245" i="1"/>
  <c r="AT250" i="1"/>
  <c r="AS250" i="1"/>
  <c r="AR250" i="1"/>
  <c r="AQ250" i="1"/>
  <c r="AP250" i="1"/>
  <c r="AO250" i="1"/>
  <c r="AN250" i="1"/>
  <c r="AM250" i="1"/>
  <c r="AL250" i="1"/>
  <c r="AT249" i="1"/>
  <c r="AS249" i="1"/>
  <c r="AR249" i="1"/>
  <c r="AQ249" i="1"/>
  <c r="AP249" i="1"/>
  <c r="AO249" i="1"/>
  <c r="AN249" i="1"/>
  <c r="AM249" i="1"/>
  <c r="AL249" i="1"/>
  <c r="AT248" i="1"/>
  <c r="AS248" i="1"/>
  <c r="AR248" i="1"/>
  <c r="AQ248" i="1"/>
  <c r="AP248" i="1"/>
  <c r="AO248" i="1"/>
  <c r="AN248" i="1"/>
  <c r="AM248" i="1"/>
  <c r="AL248" i="1"/>
  <c r="AT239" i="1"/>
  <c r="AS239" i="1"/>
  <c r="AR239" i="1"/>
  <c r="AQ239" i="1"/>
  <c r="AP239" i="1"/>
  <c r="AO239" i="1"/>
  <c r="AN239" i="1"/>
  <c r="AM239" i="1"/>
  <c r="AL239" i="1"/>
  <c r="AT237" i="1"/>
  <c r="AS237" i="1"/>
  <c r="AR237" i="1"/>
  <c r="AQ237" i="1"/>
  <c r="AP237" i="1"/>
  <c r="AO237" i="1"/>
  <c r="AN237" i="1"/>
  <c r="AM237" i="1"/>
  <c r="AL237" i="1"/>
  <c r="AL263" i="1"/>
  <c r="AM263" i="1"/>
  <c r="AN263" i="1"/>
  <c r="AO263" i="1"/>
  <c r="AP263" i="1"/>
  <c r="AQ263" i="1"/>
  <c r="AR263" i="1"/>
  <c r="AS263" i="1"/>
  <c r="AT263" i="1"/>
  <c r="AL260" i="1"/>
  <c r="AM260" i="1"/>
  <c r="AN260" i="1"/>
  <c r="AO260" i="1"/>
  <c r="AP260" i="1"/>
  <c r="AQ260" i="1"/>
  <c r="AR260" i="1"/>
  <c r="AS260" i="1"/>
  <c r="AT260" i="1"/>
  <c r="AL261" i="1"/>
  <c r="AM261" i="1"/>
  <c r="AN261" i="1"/>
  <c r="AO261" i="1"/>
  <c r="AP261" i="1"/>
  <c r="AQ261" i="1"/>
  <c r="AR261" i="1"/>
  <c r="AS261" i="1"/>
  <c r="AT261" i="1"/>
  <c r="AT270" i="1"/>
  <c r="AS270" i="1"/>
  <c r="AR270" i="1"/>
  <c r="AQ270" i="1"/>
  <c r="AP270" i="1"/>
  <c r="AO270" i="1"/>
  <c r="AN270" i="1"/>
  <c r="AM270" i="1"/>
  <c r="AL270" i="1"/>
  <c r="AT269" i="1"/>
  <c r="AS269" i="1"/>
  <c r="AR269" i="1"/>
  <c r="AQ269" i="1"/>
  <c r="AP269" i="1"/>
  <c r="AO269" i="1"/>
  <c r="AN269" i="1"/>
  <c r="AM269" i="1"/>
  <c r="AL269" i="1"/>
  <c r="AT268" i="1"/>
  <c r="AS268" i="1"/>
  <c r="AR268" i="1"/>
  <c r="AQ268" i="1"/>
  <c r="AP268" i="1"/>
  <c r="AO268" i="1"/>
  <c r="AN268" i="1"/>
  <c r="AM268" i="1"/>
  <c r="AL268" i="1"/>
  <c r="AT280" i="1"/>
  <c r="AS280" i="1"/>
  <c r="AR280" i="1"/>
  <c r="AQ280" i="1"/>
  <c r="AP280" i="1"/>
  <c r="AO280" i="1"/>
  <c r="AN280" i="1"/>
  <c r="AM280" i="1"/>
  <c r="AL280" i="1"/>
  <c r="AT279" i="1"/>
  <c r="AS279" i="1"/>
  <c r="AR279" i="1"/>
  <c r="AQ279" i="1"/>
  <c r="AP279" i="1"/>
  <c r="AO279" i="1"/>
  <c r="AN279" i="1"/>
  <c r="AM279" i="1"/>
  <c r="AL279" i="1"/>
  <c r="AT284" i="1"/>
  <c r="AS284" i="1"/>
  <c r="AR284" i="1"/>
  <c r="AQ284" i="1"/>
  <c r="AP284" i="1"/>
  <c r="AO284" i="1"/>
  <c r="AN284" i="1"/>
  <c r="AM284" i="1"/>
  <c r="AL284" i="1"/>
  <c r="AT283" i="1"/>
  <c r="AS283" i="1"/>
  <c r="AR283" i="1"/>
  <c r="AQ283" i="1"/>
  <c r="AP283" i="1"/>
  <c r="AO283" i="1"/>
  <c r="AN283" i="1"/>
  <c r="AM283" i="1"/>
  <c r="AL283" i="1"/>
  <c r="AT314" i="1"/>
  <c r="AS314" i="1"/>
  <c r="AR314" i="1"/>
  <c r="AQ314" i="1"/>
  <c r="AP314" i="1"/>
  <c r="AO314" i="1"/>
  <c r="AN314" i="1"/>
  <c r="AM314" i="1"/>
  <c r="AL314" i="1"/>
  <c r="AT371" i="1"/>
  <c r="AS371" i="1"/>
  <c r="AR371" i="1"/>
  <c r="AQ371" i="1"/>
  <c r="AP371" i="1"/>
  <c r="AO371" i="1"/>
  <c r="AN371" i="1"/>
  <c r="AM371" i="1"/>
  <c r="AL371" i="1"/>
  <c r="AT370" i="1"/>
  <c r="AS370" i="1"/>
  <c r="AR370" i="1"/>
  <c r="AQ370" i="1"/>
  <c r="AP370" i="1"/>
  <c r="AO370" i="1"/>
  <c r="AN370" i="1"/>
  <c r="AM370" i="1"/>
  <c r="AL370" i="1"/>
  <c r="AT369" i="1"/>
  <c r="AS369" i="1"/>
  <c r="AR369" i="1"/>
  <c r="AQ369" i="1"/>
  <c r="AP369" i="1"/>
  <c r="AO369" i="1"/>
  <c r="AN369" i="1"/>
  <c r="AM369" i="1"/>
  <c r="AL369" i="1"/>
  <c r="AT368" i="1"/>
  <c r="AS368" i="1"/>
  <c r="AR368" i="1"/>
  <c r="AQ368" i="1"/>
  <c r="AP368" i="1"/>
  <c r="AO368" i="1"/>
  <c r="AN368" i="1"/>
  <c r="AM368" i="1"/>
  <c r="AL368" i="1"/>
  <c r="AT482" i="1"/>
  <c r="AS482" i="1"/>
  <c r="AR482" i="1"/>
  <c r="AQ482" i="1"/>
  <c r="AP482" i="1"/>
  <c r="AO482" i="1"/>
  <c r="AN482" i="1"/>
  <c r="AM482" i="1"/>
  <c r="AL482" i="1"/>
  <c r="AT481" i="1"/>
  <c r="AS481" i="1"/>
  <c r="AR481" i="1"/>
  <c r="AQ481" i="1"/>
  <c r="AP481" i="1"/>
  <c r="AO481" i="1"/>
  <c r="AN481" i="1"/>
  <c r="AM481" i="1"/>
  <c r="AL481" i="1"/>
  <c r="AT480" i="1"/>
  <c r="AS480" i="1"/>
  <c r="AR480" i="1"/>
  <c r="AQ480" i="1"/>
  <c r="AP480" i="1"/>
  <c r="AO480" i="1"/>
  <c r="AN480" i="1"/>
  <c r="AM480" i="1"/>
  <c r="AL480" i="1"/>
  <c r="AT479" i="1"/>
  <c r="AS479" i="1"/>
  <c r="AR479" i="1"/>
  <c r="AQ479" i="1"/>
  <c r="AP479" i="1"/>
  <c r="AO479" i="1"/>
  <c r="AN479" i="1"/>
  <c r="AM479" i="1"/>
  <c r="AT478" i="1"/>
  <c r="AS478" i="1"/>
  <c r="AR478" i="1"/>
  <c r="AQ478" i="1"/>
  <c r="AP478" i="1"/>
  <c r="AO478" i="1"/>
  <c r="AN478" i="1"/>
  <c r="AM478" i="1"/>
  <c r="AT477" i="1"/>
  <c r="AS477" i="1"/>
  <c r="AR477" i="1"/>
  <c r="AQ477" i="1"/>
  <c r="AP477" i="1"/>
  <c r="AO477" i="1"/>
  <c r="AN477" i="1"/>
  <c r="AM477" i="1"/>
  <c r="AT476" i="1"/>
  <c r="AS476" i="1"/>
  <c r="AR476" i="1"/>
  <c r="AQ476" i="1"/>
  <c r="AP476" i="1"/>
  <c r="AO476" i="1"/>
  <c r="AN476" i="1"/>
  <c r="AM476" i="1"/>
  <c r="AT475" i="1"/>
  <c r="AS475" i="1"/>
  <c r="AR475" i="1"/>
  <c r="AQ475" i="1"/>
  <c r="AP475" i="1"/>
  <c r="AO475" i="1"/>
  <c r="AN475" i="1"/>
  <c r="AM475" i="1"/>
  <c r="AT474" i="1"/>
  <c r="AS474" i="1"/>
  <c r="AR474" i="1"/>
  <c r="AQ474" i="1"/>
  <c r="AP474" i="1"/>
  <c r="AO474" i="1"/>
  <c r="AN474" i="1"/>
  <c r="AM474" i="1"/>
  <c r="AT473" i="1"/>
  <c r="AS473" i="1"/>
  <c r="AR473" i="1"/>
  <c r="AQ473" i="1"/>
  <c r="AP473" i="1"/>
  <c r="AO473" i="1"/>
  <c r="AN473" i="1"/>
  <c r="AM473" i="1"/>
  <c r="AT472" i="1"/>
  <c r="AS472" i="1"/>
  <c r="AR472" i="1"/>
  <c r="AQ472" i="1"/>
  <c r="AP472" i="1"/>
  <c r="AO472" i="1"/>
  <c r="AN472" i="1"/>
  <c r="AM472" i="1"/>
  <c r="AT471" i="1"/>
  <c r="AS471" i="1"/>
  <c r="AR471" i="1"/>
  <c r="AQ471" i="1"/>
  <c r="AP471" i="1"/>
  <c r="AO471" i="1"/>
  <c r="AN471" i="1"/>
  <c r="AM471" i="1"/>
  <c r="AT470" i="1"/>
  <c r="AS470" i="1"/>
  <c r="AR470" i="1"/>
  <c r="AQ470" i="1"/>
  <c r="AP470" i="1"/>
  <c r="AO470" i="1"/>
  <c r="AN470" i="1"/>
  <c r="AM470" i="1"/>
  <c r="AT469" i="1"/>
  <c r="AS469" i="1"/>
  <c r="AR469" i="1"/>
  <c r="AQ469" i="1"/>
  <c r="AP469" i="1"/>
  <c r="AO469" i="1"/>
  <c r="AN469" i="1"/>
  <c r="AM469" i="1"/>
  <c r="AT468" i="1"/>
  <c r="AS468" i="1"/>
  <c r="AR468" i="1"/>
  <c r="AQ468" i="1"/>
  <c r="AP468" i="1"/>
  <c r="AO468" i="1"/>
  <c r="AN468" i="1"/>
  <c r="AM468" i="1"/>
  <c r="AT467" i="1"/>
  <c r="AS467" i="1"/>
  <c r="AR467" i="1"/>
  <c r="AQ467" i="1"/>
  <c r="AP467" i="1"/>
  <c r="AO467" i="1"/>
  <c r="AN467" i="1"/>
  <c r="AM467" i="1"/>
  <c r="AT466" i="1"/>
  <c r="AS466" i="1"/>
  <c r="AR466" i="1"/>
  <c r="AQ466" i="1"/>
  <c r="AP466" i="1"/>
  <c r="AO466" i="1"/>
  <c r="AN466" i="1"/>
  <c r="AM466" i="1"/>
  <c r="AT465" i="1"/>
  <c r="AS465" i="1"/>
  <c r="AR465" i="1"/>
  <c r="AQ465" i="1"/>
  <c r="AP465" i="1"/>
  <c r="AO465" i="1"/>
  <c r="AN465" i="1"/>
  <c r="AM465" i="1"/>
  <c r="AT464" i="1"/>
  <c r="AS464" i="1"/>
  <c r="AR464" i="1"/>
  <c r="AQ464" i="1"/>
  <c r="AP464" i="1"/>
  <c r="AO464" i="1"/>
  <c r="AN464" i="1"/>
  <c r="AM464" i="1"/>
  <c r="AT463" i="1"/>
  <c r="AS463" i="1"/>
  <c r="AR463" i="1"/>
  <c r="AQ463" i="1"/>
  <c r="AP463" i="1"/>
  <c r="AO463" i="1"/>
  <c r="AN463" i="1"/>
  <c r="AM463" i="1"/>
  <c r="AT462" i="1"/>
  <c r="AS462" i="1"/>
  <c r="AR462" i="1"/>
  <c r="AQ462" i="1"/>
  <c r="AP462" i="1"/>
  <c r="AO462" i="1"/>
  <c r="AN462" i="1"/>
  <c r="AM462" i="1"/>
  <c r="AT461" i="1"/>
  <c r="AS461" i="1"/>
  <c r="AR461" i="1"/>
  <c r="AQ461" i="1"/>
  <c r="AP461" i="1"/>
  <c r="AO461" i="1"/>
  <c r="AN461" i="1"/>
  <c r="AM461" i="1"/>
  <c r="AT460" i="1"/>
  <c r="AS460" i="1"/>
  <c r="AR460" i="1"/>
  <c r="AQ460" i="1"/>
  <c r="AP460" i="1"/>
  <c r="AO460" i="1"/>
  <c r="AN460" i="1"/>
  <c r="AM460" i="1"/>
  <c r="AT459" i="1"/>
  <c r="AS459" i="1"/>
  <c r="AR459" i="1"/>
  <c r="AQ459" i="1"/>
  <c r="AP459" i="1"/>
  <c r="AO459" i="1"/>
  <c r="AN459" i="1"/>
  <c r="AM459" i="1"/>
  <c r="AT458" i="1"/>
  <c r="AS458" i="1"/>
  <c r="AR458" i="1"/>
  <c r="AQ458" i="1"/>
  <c r="AP458" i="1"/>
  <c r="AO458" i="1"/>
  <c r="AN458" i="1"/>
  <c r="AM458" i="1"/>
  <c r="AT457" i="1"/>
  <c r="AS457" i="1"/>
  <c r="AR457" i="1"/>
  <c r="AQ457" i="1"/>
  <c r="AP457" i="1"/>
  <c r="AO457" i="1"/>
  <c r="AN457" i="1"/>
  <c r="AM457" i="1"/>
  <c r="AT456" i="1"/>
  <c r="AS456" i="1"/>
  <c r="AR456" i="1"/>
  <c r="AQ456" i="1"/>
  <c r="AP456" i="1"/>
  <c r="AO456" i="1"/>
  <c r="AN456" i="1"/>
  <c r="AM456" i="1"/>
  <c r="AT455" i="1"/>
  <c r="AS455" i="1"/>
  <c r="AR455" i="1"/>
  <c r="AQ455" i="1"/>
  <c r="AP455" i="1"/>
  <c r="AO455" i="1"/>
  <c r="AN455" i="1"/>
  <c r="AM455" i="1"/>
  <c r="AT454" i="1"/>
  <c r="AS454" i="1"/>
  <c r="AR454" i="1"/>
  <c r="AQ454" i="1"/>
  <c r="AP454" i="1"/>
  <c r="AO454" i="1"/>
  <c r="AN454" i="1"/>
  <c r="AM454" i="1"/>
  <c r="AT453" i="1"/>
  <c r="AS453" i="1"/>
  <c r="AR453" i="1"/>
  <c r="AQ453" i="1"/>
  <c r="AP453" i="1"/>
  <c r="AO453" i="1"/>
  <c r="AN453" i="1"/>
  <c r="AM453" i="1"/>
  <c r="AT452" i="1"/>
  <c r="AS452" i="1"/>
  <c r="AR452" i="1"/>
  <c r="AQ452" i="1"/>
  <c r="AP452" i="1"/>
  <c r="AO452" i="1"/>
  <c r="AN452" i="1"/>
  <c r="AM452" i="1"/>
  <c r="AT451" i="1"/>
  <c r="AS451" i="1"/>
  <c r="AR451" i="1"/>
  <c r="AQ451" i="1"/>
  <c r="AP451" i="1"/>
  <c r="AO451" i="1"/>
  <c r="AN451" i="1"/>
  <c r="AM451" i="1"/>
  <c r="AT450" i="1"/>
  <c r="AS450" i="1"/>
  <c r="AR450" i="1"/>
  <c r="AQ450" i="1"/>
  <c r="AP450" i="1"/>
  <c r="AO450" i="1"/>
  <c r="AN450" i="1"/>
  <c r="AM450" i="1"/>
  <c r="AT449" i="1"/>
  <c r="AS449" i="1"/>
  <c r="AR449" i="1"/>
  <c r="AQ449" i="1"/>
  <c r="AP449" i="1"/>
  <c r="AO449" i="1"/>
  <c r="AN449" i="1"/>
  <c r="AM449" i="1"/>
  <c r="AT448" i="1"/>
  <c r="AS448" i="1"/>
  <c r="AR448" i="1"/>
  <c r="AQ448" i="1"/>
  <c r="AP448" i="1"/>
  <c r="AO448" i="1"/>
  <c r="AN448" i="1"/>
  <c r="AM448" i="1"/>
  <c r="AT447" i="1"/>
  <c r="AS447" i="1"/>
  <c r="AR447" i="1"/>
  <c r="AQ447" i="1"/>
  <c r="AP447" i="1"/>
  <c r="AO447" i="1"/>
  <c r="AN447" i="1"/>
  <c r="AM447" i="1"/>
  <c r="AT446" i="1"/>
  <c r="AS446" i="1"/>
  <c r="AR446" i="1"/>
  <c r="AQ446" i="1"/>
  <c r="AP446" i="1"/>
  <c r="AO446" i="1"/>
  <c r="AN446" i="1"/>
  <c r="AM446" i="1"/>
  <c r="AT445" i="1"/>
  <c r="AS445" i="1"/>
  <c r="AR445" i="1"/>
  <c r="AQ445" i="1"/>
  <c r="AP445" i="1"/>
  <c r="AO445" i="1"/>
  <c r="AN445" i="1"/>
  <c r="AM445" i="1"/>
  <c r="AT444" i="1"/>
  <c r="AS444" i="1"/>
  <c r="AR444" i="1"/>
  <c r="AQ444" i="1"/>
  <c r="AP444" i="1"/>
  <c r="AO444" i="1"/>
  <c r="AN444" i="1"/>
  <c r="AM444" i="1"/>
  <c r="AT443" i="1"/>
  <c r="AS443" i="1"/>
  <c r="AR443" i="1"/>
  <c r="AQ443" i="1"/>
  <c r="AP443" i="1"/>
  <c r="AO443" i="1"/>
  <c r="AN443" i="1"/>
  <c r="AM443" i="1"/>
  <c r="AT442" i="1"/>
  <c r="AS442" i="1"/>
  <c r="AR442" i="1"/>
  <c r="AQ442" i="1"/>
  <c r="AP442" i="1"/>
  <c r="AO442" i="1"/>
  <c r="AN442" i="1"/>
  <c r="AM442" i="1"/>
  <c r="AT441" i="1"/>
  <c r="AS441" i="1"/>
  <c r="AR441" i="1"/>
  <c r="AQ441" i="1"/>
  <c r="AP441" i="1"/>
  <c r="AO441" i="1"/>
  <c r="AN441" i="1"/>
  <c r="AM441" i="1"/>
  <c r="AT440" i="1"/>
  <c r="AS440" i="1"/>
  <c r="AR440" i="1"/>
  <c r="AQ440" i="1"/>
  <c r="AP440" i="1"/>
  <c r="AO440" i="1"/>
  <c r="AN440" i="1"/>
  <c r="AM440" i="1"/>
  <c r="AT439" i="1"/>
  <c r="AS439" i="1"/>
  <c r="AR439" i="1"/>
  <c r="AQ439" i="1"/>
  <c r="AP439" i="1"/>
  <c r="AO439" i="1"/>
  <c r="AN439" i="1"/>
  <c r="AM439" i="1"/>
  <c r="AT438" i="1"/>
  <c r="AS438" i="1"/>
  <c r="AR438" i="1"/>
  <c r="AQ438" i="1"/>
  <c r="AP438" i="1"/>
  <c r="AO438" i="1"/>
  <c r="AN438" i="1"/>
  <c r="AM438" i="1"/>
  <c r="AT437" i="1"/>
  <c r="AS437" i="1"/>
  <c r="AR437" i="1"/>
  <c r="AQ437" i="1"/>
  <c r="AP437" i="1"/>
  <c r="AO437" i="1"/>
  <c r="AN437" i="1"/>
  <c r="AM437" i="1"/>
  <c r="AT435" i="1"/>
  <c r="AS435" i="1"/>
  <c r="AR435" i="1"/>
  <c r="AQ435" i="1"/>
  <c r="AP435" i="1"/>
  <c r="AO435" i="1"/>
  <c r="AN435" i="1"/>
  <c r="AM435" i="1"/>
  <c r="AT434" i="1"/>
  <c r="AS434" i="1"/>
  <c r="AR434" i="1"/>
  <c r="AQ434" i="1"/>
  <c r="AP434" i="1"/>
  <c r="AO434" i="1"/>
  <c r="AN434" i="1"/>
  <c r="AM434" i="1"/>
  <c r="AT433" i="1"/>
  <c r="AS433" i="1"/>
  <c r="AR433" i="1"/>
  <c r="AQ433" i="1"/>
  <c r="AP433" i="1"/>
  <c r="AO433" i="1"/>
  <c r="AN433" i="1"/>
  <c r="AM433" i="1"/>
  <c r="AT428" i="1"/>
  <c r="AS428" i="1"/>
  <c r="AR428" i="1"/>
  <c r="AQ428" i="1"/>
  <c r="AP428" i="1"/>
  <c r="AO428" i="1"/>
  <c r="AN428" i="1"/>
  <c r="AM428" i="1"/>
  <c r="AT427" i="1"/>
  <c r="AS427" i="1"/>
  <c r="AR427" i="1"/>
  <c r="AQ427" i="1"/>
  <c r="AP427" i="1"/>
  <c r="AO427" i="1"/>
  <c r="AN427" i="1"/>
  <c r="AM427" i="1"/>
  <c r="AT426" i="1"/>
  <c r="AS426" i="1"/>
  <c r="AR426" i="1"/>
  <c r="AQ426" i="1"/>
  <c r="AP426" i="1"/>
  <c r="AO426" i="1"/>
  <c r="AN426" i="1"/>
  <c r="AM426" i="1"/>
  <c r="AT425" i="1"/>
  <c r="AS425" i="1"/>
  <c r="AR425" i="1"/>
  <c r="AQ425" i="1"/>
  <c r="AP425" i="1"/>
  <c r="AO425" i="1"/>
  <c r="AN425" i="1"/>
  <c r="AM425" i="1"/>
  <c r="AT424" i="1"/>
  <c r="AS424" i="1"/>
  <c r="AR424" i="1"/>
  <c r="AQ424" i="1"/>
  <c r="AP424" i="1"/>
  <c r="AO424" i="1"/>
  <c r="AN424" i="1"/>
  <c r="AM424" i="1"/>
  <c r="AT423" i="1"/>
  <c r="AS423" i="1"/>
  <c r="AR423" i="1"/>
  <c r="AQ423" i="1"/>
  <c r="AP423" i="1"/>
  <c r="AO423" i="1"/>
  <c r="AN423" i="1"/>
  <c r="AM423" i="1"/>
  <c r="AT422" i="1"/>
  <c r="AS422" i="1"/>
  <c r="AR422" i="1"/>
  <c r="AQ422" i="1"/>
  <c r="AP422" i="1"/>
  <c r="AO422" i="1"/>
  <c r="AN422" i="1"/>
  <c r="AM422" i="1"/>
  <c r="AT421" i="1"/>
  <c r="AS421" i="1"/>
  <c r="AR421" i="1"/>
  <c r="AQ421" i="1"/>
  <c r="AP421" i="1"/>
  <c r="AO421" i="1"/>
  <c r="AN421" i="1"/>
  <c r="AM421" i="1"/>
  <c r="AT420" i="1"/>
  <c r="AS420" i="1"/>
  <c r="AR420" i="1"/>
  <c r="AQ420" i="1"/>
  <c r="AP420" i="1"/>
  <c r="AO420" i="1"/>
  <c r="AN420" i="1"/>
  <c r="AM420" i="1"/>
  <c r="AT419" i="1"/>
  <c r="AS419" i="1"/>
  <c r="AR419" i="1"/>
  <c r="AQ419" i="1"/>
  <c r="AP419" i="1"/>
  <c r="AO419" i="1"/>
  <c r="AN419" i="1"/>
  <c r="AM419" i="1"/>
  <c r="AT418" i="1"/>
  <c r="AS418" i="1"/>
  <c r="AR418" i="1"/>
  <c r="AQ418" i="1"/>
  <c r="AP418" i="1"/>
  <c r="AO418" i="1"/>
  <c r="AN418" i="1"/>
  <c r="AM418" i="1"/>
  <c r="AT417" i="1"/>
  <c r="AS417" i="1"/>
  <c r="AR417" i="1"/>
  <c r="AQ417" i="1"/>
  <c r="AP417" i="1"/>
  <c r="AO417" i="1"/>
  <c r="AN417" i="1"/>
  <c r="AM417" i="1"/>
  <c r="AT416" i="1"/>
  <c r="AS416" i="1"/>
  <c r="AR416" i="1"/>
  <c r="AQ416" i="1"/>
  <c r="AP416" i="1"/>
  <c r="AO416" i="1"/>
  <c r="AN416" i="1"/>
  <c r="AM416" i="1"/>
  <c r="AT415" i="1"/>
  <c r="AS415" i="1"/>
  <c r="AR415" i="1"/>
  <c r="AQ415" i="1"/>
  <c r="AP415" i="1"/>
  <c r="AO415" i="1"/>
  <c r="AN415" i="1"/>
  <c r="AM415" i="1"/>
  <c r="AT414" i="1"/>
  <c r="AS414" i="1"/>
  <c r="AR414" i="1"/>
  <c r="AQ414" i="1"/>
  <c r="AP414" i="1"/>
  <c r="AO414" i="1"/>
  <c r="AN414" i="1"/>
  <c r="AM414" i="1"/>
  <c r="AT413" i="1"/>
  <c r="AS413" i="1"/>
  <c r="AR413" i="1"/>
  <c r="AQ413" i="1"/>
  <c r="AP413" i="1"/>
  <c r="AO413" i="1"/>
  <c r="AN413" i="1"/>
  <c r="AM413" i="1"/>
  <c r="AT412" i="1"/>
  <c r="AS412" i="1"/>
  <c r="AR412" i="1"/>
  <c r="AQ412" i="1"/>
  <c r="AP412" i="1"/>
  <c r="AO412" i="1"/>
  <c r="AN412" i="1"/>
  <c r="AM412" i="1"/>
  <c r="AT411" i="1"/>
  <c r="AS411" i="1"/>
  <c r="AR411" i="1"/>
  <c r="AQ411" i="1"/>
  <c r="AP411" i="1"/>
  <c r="AO411" i="1"/>
  <c r="AN411" i="1"/>
  <c r="AM411" i="1"/>
  <c r="AT410" i="1"/>
  <c r="AS410" i="1"/>
  <c r="AR410" i="1"/>
  <c r="AQ410" i="1"/>
  <c r="AP410" i="1"/>
  <c r="AO410" i="1"/>
  <c r="AN410" i="1"/>
  <c r="AM410" i="1"/>
  <c r="AT409" i="1"/>
  <c r="AS409" i="1"/>
  <c r="AR409" i="1"/>
  <c r="AQ409" i="1"/>
  <c r="AP409" i="1"/>
  <c r="AO409" i="1"/>
  <c r="AN409" i="1"/>
  <c r="AM409" i="1"/>
  <c r="AT408" i="1"/>
  <c r="AS408" i="1"/>
  <c r="AR408" i="1"/>
  <c r="AQ408" i="1"/>
  <c r="AP408" i="1"/>
  <c r="AO408" i="1"/>
  <c r="AN408" i="1"/>
  <c r="AM408" i="1"/>
  <c r="AT407" i="1"/>
  <c r="AS407" i="1"/>
  <c r="AR407" i="1"/>
  <c r="AQ407" i="1"/>
  <c r="AP407" i="1"/>
  <c r="AO407" i="1"/>
  <c r="AN407" i="1"/>
  <c r="AM407" i="1"/>
  <c r="AT406" i="1"/>
  <c r="AS406" i="1"/>
  <c r="AR406" i="1"/>
  <c r="AQ406" i="1"/>
  <c r="AP406" i="1"/>
  <c r="AO406" i="1"/>
  <c r="AN406" i="1"/>
  <c r="AM406" i="1"/>
  <c r="AT405" i="1"/>
  <c r="AS405" i="1"/>
  <c r="AR405" i="1"/>
  <c r="AQ405" i="1"/>
  <c r="AP405" i="1"/>
  <c r="AO405" i="1"/>
  <c r="AN405" i="1"/>
  <c r="AM405" i="1"/>
  <c r="AT404" i="1"/>
  <c r="AS404" i="1"/>
  <c r="AR404" i="1"/>
  <c r="AQ404" i="1"/>
  <c r="AP404" i="1"/>
  <c r="AO404" i="1"/>
  <c r="AN404" i="1"/>
  <c r="AM404" i="1"/>
  <c r="AT403" i="1"/>
  <c r="AS403" i="1"/>
  <c r="AR403" i="1"/>
  <c r="AQ403" i="1"/>
  <c r="AP403" i="1"/>
  <c r="AO403" i="1"/>
  <c r="AN403" i="1"/>
  <c r="AM403" i="1"/>
  <c r="AT402" i="1"/>
  <c r="AS402" i="1"/>
  <c r="AR402" i="1"/>
  <c r="AQ402" i="1"/>
  <c r="AP402" i="1"/>
  <c r="AO402" i="1"/>
  <c r="AN402" i="1"/>
  <c r="AM402" i="1"/>
  <c r="AT401" i="1"/>
  <c r="AS401" i="1"/>
  <c r="AR401" i="1"/>
  <c r="AQ401" i="1"/>
  <c r="AP401" i="1"/>
  <c r="AO401" i="1"/>
  <c r="AN401" i="1"/>
  <c r="AM401" i="1"/>
  <c r="AT400" i="1"/>
  <c r="AS400" i="1"/>
  <c r="AR400" i="1"/>
  <c r="AQ400" i="1"/>
  <c r="AP400" i="1"/>
  <c r="AO400" i="1"/>
  <c r="AN400" i="1"/>
  <c r="AM400" i="1"/>
  <c r="AT399" i="1"/>
  <c r="AS399" i="1"/>
  <c r="AR399" i="1"/>
  <c r="AQ399" i="1"/>
  <c r="AP399" i="1"/>
  <c r="AO399" i="1"/>
  <c r="AN399" i="1"/>
  <c r="AM399" i="1"/>
  <c r="AT398" i="1"/>
  <c r="AS398" i="1"/>
  <c r="AR398" i="1"/>
  <c r="AQ398" i="1"/>
  <c r="AP398" i="1"/>
  <c r="AO398" i="1"/>
  <c r="AN398" i="1"/>
  <c r="AM398" i="1"/>
  <c r="AT397" i="1"/>
  <c r="AS397" i="1"/>
  <c r="AR397" i="1"/>
  <c r="AQ397" i="1"/>
  <c r="AP397" i="1"/>
  <c r="AO397" i="1"/>
  <c r="AN397" i="1"/>
  <c r="AM397" i="1"/>
  <c r="AT396" i="1"/>
  <c r="AS396" i="1"/>
  <c r="AR396" i="1"/>
  <c r="AQ396" i="1"/>
  <c r="AP396" i="1"/>
  <c r="AO396" i="1"/>
  <c r="AN396" i="1"/>
  <c r="AM396" i="1"/>
  <c r="AT395" i="1"/>
  <c r="AS395" i="1"/>
  <c r="AR395" i="1"/>
  <c r="AQ395" i="1"/>
  <c r="AP395" i="1"/>
  <c r="AO395" i="1"/>
  <c r="AN395" i="1"/>
  <c r="AM395" i="1"/>
  <c r="AT394" i="1"/>
  <c r="AS394" i="1"/>
  <c r="AR394" i="1"/>
  <c r="AQ394" i="1"/>
  <c r="AP394" i="1"/>
  <c r="AO394" i="1"/>
  <c r="AN394" i="1"/>
  <c r="AM394" i="1"/>
  <c r="AT393" i="1"/>
  <c r="AS393" i="1"/>
  <c r="AR393" i="1"/>
  <c r="AQ393" i="1"/>
  <c r="AP393" i="1"/>
  <c r="AO393" i="1"/>
  <c r="AN393" i="1"/>
  <c r="AM393" i="1"/>
  <c r="AT392" i="1"/>
  <c r="AS392" i="1"/>
  <c r="AR392" i="1"/>
  <c r="AQ392" i="1"/>
  <c r="AP392" i="1"/>
  <c r="AO392" i="1"/>
  <c r="AN392" i="1"/>
  <c r="AM392" i="1"/>
  <c r="AT391" i="1"/>
  <c r="AS391" i="1"/>
  <c r="AR391" i="1"/>
  <c r="AQ391" i="1"/>
  <c r="AP391" i="1"/>
  <c r="AO391" i="1"/>
  <c r="AN391" i="1"/>
  <c r="AM391" i="1"/>
  <c r="AT390" i="1"/>
  <c r="AS390" i="1"/>
  <c r="AR390" i="1"/>
  <c r="AQ390" i="1"/>
  <c r="AP390" i="1"/>
  <c r="AO390" i="1"/>
  <c r="AN390" i="1"/>
  <c r="AM390" i="1"/>
  <c r="AT389" i="1"/>
  <c r="AS389" i="1"/>
  <c r="AR389" i="1"/>
  <c r="AQ389" i="1"/>
  <c r="AP389" i="1"/>
  <c r="AO389" i="1"/>
  <c r="AN389" i="1"/>
  <c r="AM389" i="1"/>
  <c r="AT388" i="1"/>
  <c r="AS388" i="1"/>
  <c r="AR388" i="1"/>
  <c r="AQ388" i="1"/>
  <c r="AP388" i="1"/>
  <c r="AO388" i="1"/>
  <c r="AN388" i="1"/>
  <c r="AM388" i="1"/>
  <c r="AT387" i="1"/>
  <c r="AS387" i="1"/>
  <c r="AR387" i="1"/>
  <c r="AQ387" i="1"/>
  <c r="AP387" i="1"/>
  <c r="AO387" i="1"/>
  <c r="AN387" i="1"/>
  <c r="AM387" i="1"/>
  <c r="AT386" i="1"/>
  <c r="AS386" i="1"/>
  <c r="AR386" i="1"/>
  <c r="AQ386" i="1"/>
  <c r="AP386" i="1"/>
  <c r="AO386" i="1"/>
  <c r="AN386" i="1"/>
  <c r="AM386" i="1"/>
  <c r="AT385" i="1"/>
  <c r="AS385" i="1"/>
  <c r="AR385" i="1"/>
  <c r="AQ385" i="1"/>
  <c r="AP385" i="1"/>
  <c r="AO385" i="1"/>
  <c r="AN385" i="1"/>
  <c r="AM385" i="1"/>
  <c r="AT384" i="1"/>
  <c r="AS384" i="1"/>
  <c r="AR384" i="1"/>
  <c r="AQ384" i="1"/>
  <c r="AP384" i="1"/>
  <c r="AO384" i="1"/>
  <c r="AN384" i="1"/>
  <c r="AM384" i="1"/>
  <c r="AT383" i="1"/>
  <c r="AS383" i="1"/>
  <c r="AR383" i="1"/>
  <c r="AQ383" i="1"/>
  <c r="AP383" i="1"/>
  <c r="AO383" i="1"/>
  <c r="AN383" i="1"/>
  <c r="AM383" i="1"/>
  <c r="AT382" i="1"/>
  <c r="AS382" i="1"/>
  <c r="AR382" i="1"/>
  <c r="AQ382" i="1"/>
  <c r="AP382" i="1"/>
  <c r="AO382" i="1"/>
  <c r="AN382" i="1"/>
  <c r="AM382" i="1"/>
  <c r="AT381" i="1"/>
  <c r="AS381" i="1"/>
  <c r="AR381" i="1"/>
  <c r="AQ381" i="1"/>
  <c r="AP381" i="1"/>
  <c r="AO381" i="1"/>
  <c r="AN381" i="1"/>
  <c r="AM381" i="1"/>
  <c r="AT380" i="1"/>
  <c r="AS380" i="1"/>
  <c r="AR380" i="1"/>
  <c r="AQ380" i="1"/>
  <c r="AP380" i="1"/>
  <c r="AO380" i="1"/>
  <c r="AN380" i="1"/>
  <c r="AM380" i="1"/>
  <c r="AT379" i="1"/>
  <c r="AS379" i="1"/>
  <c r="AR379" i="1"/>
  <c r="AQ379" i="1"/>
  <c r="AP379" i="1"/>
  <c r="AO379" i="1"/>
  <c r="AN379" i="1"/>
  <c r="AM379" i="1"/>
  <c r="AT378" i="1"/>
  <c r="AS378" i="1"/>
  <c r="AR378" i="1"/>
  <c r="AQ378" i="1"/>
  <c r="AP378" i="1"/>
  <c r="AO378" i="1"/>
  <c r="AN378" i="1"/>
  <c r="AM378" i="1"/>
  <c r="AT377" i="1"/>
  <c r="AS377" i="1"/>
  <c r="AR377" i="1"/>
  <c r="AQ377" i="1"/>
  <c r="AP377" i="1"/>
  <c r="AO377" i="1"/>
  <c r="AN377" i="1"/>
  <c r="AM377" i="1"/>
  <c r="AT376" i="1"/>
  <c r="AS376" i="1"/>
  <c r="AR376" i="1"/>
  <c r="AQ376" i="1"/>
  <c r="AP376" i="1"/>
  <c r="AO376" i="1"/>
  <c r="AN376" i="1"/>
  <c r="AM376" i="1"/>
  <c r="AT375" i="1"/>
  <c r="AS375" i="1"/>
  <c r="AR375" i="1"/>
  <c r="AQ375" i="1"/>
  <c r="AP375" i="1"/>
  <c r="AO375" i="1"/>
  <c r="AN375" i="1"/>
  <c r="AM375" i="1"/>
  <c r="AT374" i="1"/>
  <c r="AS374" i="1"/>
  <c r="AR374" i="1"/>
  <c r="AQ374" i="1"/>
  <c r="AP374" i="1"/>
  <c r="AO374" i="1"/>
  <c r="AN374" i="1"/>
  <c r="AM374" i="1"/>
  <c r="AT373" i="1"/>
  <c r="AS373" i="1"/>
  <c r="AR373" i="1"/>
  <c r="AQ373" i="1"/>
  <c r="AP373" i="1"/>
  <c r="AO373" i="1"/>
  <c r="AN373" i="1"/>
  <c r="AM373" i="1"/>
  <c r="AT372" i="1"/>
  <c r="AS372" i="1"/>
  <c r="AR372" i="1"/>
  <c r="AQ372" i="1"/>
  <c r="AP372" i="1"/>
  <c r="AO372" i="1"/>
  <c r="AN372" i="1"/>
  <c r="AM372" i="1"/>
  <c r="AT367" i="1"/>
  <c r="AS367" i="1"/>
  <c r="AR367" i="1"/>
  <c r="AQ367" i="1"/>
  <c r="AP367" i="1"/>
  <c r="AO367" i="1"/>
  <c r="AN367" i="1"/>
  <c r="AM367" i="1"/>
  <c r="AT366" i="1"/>
  <c r="AS366" i="1"/>
  <c r="AR366" i="1"/>
  <c r="AQ366" i="1"/>
  <c r="AP366" i="1"/>
  <c r="AO366" i="1"/>
  <c r="AN366" i="1"/>
  <c r="AM366" i="1"/>
  <c r="AT357" i="1"/>
  <c r="AS357" i="1"/>
  <c r="AR357" i="1"/>
  <c r="AQ357" i="1"/>
  <c r="AP357" i="1"/>
  <c r="AO357" i="1"/>
  <c r="AN357" i="1"/>
  <c r="AM357" i="1"/>
  <c r="AT356" i="1"/>
  <c r="AS356" i="1"/>
  <c r="AR356" i="1"/>
  <c r="AQ356" i="1"/>
  <c r="AP356" i="1"/>
  <c r="AO356" i="1"/>
  <c r="AN356" i="1"/>
  <c r="AM356" i="1"/>
  <c r="AT355" i="1"/>
  <c r="AS355" i="1"/>
  <c r="AR355" i="1"/>
  <c r="AQ355" i="1"/>
  <c r="AP355" i="1"/>
  <c r="AO355" i="1"/>
  <c r="AN355" i="1"/>
  <c r="AM355" i="1"/>
  <c r="AT354" i="1"/>
  <c r="AS354" i="1"/>
  <c r="AR354" i="1"/>
  <c r="AQ354" i="1"/>
  <c r="AP354" i="1"/>
  <c r="AO354" i="1"/>
  <c r="AN354" i="1"/>
  <c r="AM354" i="1"/>
  <c r="AT353" i="1"/>
  <c r="AS353" i="1"/>
  <c r="AR353" i="1"/>
  <c r="AQ353" i="1"/>
  <c r="AP353" i="1"/>
  <c r="AO353" i="1"/>
  <c r="AN353" i="1"/>
  <c r="AM353" i="1"/>
  <c r="AT352" i="1"/>
  <c r="AS352" i="1"/>
  <c r="AR352" i="1"/>
  <c r="AQ352" i="1"/>
  <c r="AP352" i="1"/>
  <c r="AO352" i="1"/>
  <c r="AN352" i="1"/>
  <c r="AM352" i="1"/>
  <c r="AT351" i="1"/>
  <c r="AS351" i="1"/>
  <c r="AR351" i="1"/>
  <c r="AQ351" i="1"/>
  <c r="AP351" i="1"/>
  <c r="AO351" i="1"/>
  <c r="AN351" i="1"/>
  <c r="AM351" i="1"/>
  <c r="AT350" i="1"/>
  <c r="AS350" i="1"/>
  <c r="AR350" i="1"/>
  <c r="AQ350" i="1"/>
  <c r="AP350" i="1"/>
  <c r="AO350" i="1"/>
  <c r="AN350" i="1"/>
  <c r="AM350" i="1"/>
  <c r="AT349" i="1"/>
  <c r="AS349" i="1"/>
  <c r="AR349" i="1"/>
  <c r="AQ349" i="1"/>
  <c r="AP349" i="1"/>
  <c r="AO349" i="1"/>
  <c r="AN349" i="1"/>
  <c r="AM349" i="1"/>
  <c r="AT348" i="1"/>
  <c r="AS348" i="1"/>
  <c r="AR348" i="1"/>
  <c r="AQ348" i="1"/>
  <c r="AP348" i="1"/>
  <c r="AO348" i="1"/>
  <c r="AN348" i="1"/>
  <c r="AM348" i="1"/>
  <c r="AT347" i="1"/>
  <c r="AS347" i="1"/>
  <c r="AR347" i="1"/>
  <c r="AQ347" i="1"/>
  <c r="AP347" i="1"/>
  <c r="AO347" i="1"/>
  <c r="AN347" i="1"/>
  <c r="AM347" i="1"/>
  <c r="AT346" i="1"/>
  <c r="AS346" i="1"/>
  <c r="AR346" i="1"/>
  <c r="AQ346" i="1"/>
  <c r="AP346" i="1"/>
  <c r="AO346" i="1"/>
  <c r="AN346" i="1"/>
  <c r="AM346" i="1"/>
  <c r="AT337" i="1"/>
  <c r="AS337" i="1"/>
  <c r="AR337" i="1"/>
  <c r="AQ337" i="1"/>
  <c r="AP337" i="1"/>
  <c r="AO337" i="1"/>
  <c r="AN337" i="1"/>
  <c r="AM337" i="1"/>
  <c r="AT336" i="1"/>
  <c r="AS336" i="1"/>
  <c r="AR336" i="1"/>
  <c r="AQ336" i="1"/>
  <c r="AP336" i="1"/>
  <c r="AO336" i="1"/>
  <c r="AN336" i="1"/>
  <c r="AM336" i="1"/>
  <c r="AT335" i="1"/>
  <c r="AS335" i="1"/>
  <c r="AR335" i="1"/>
  <c r="AQ335" i="1"/>
  <c r="AP335" i="1"/>
  <c r="AO335" i="1"/>
  <c r="AN335" i="1"/>
  <c r="AM335" i="1"/>
  <c r="AT333" i="1"/>
  <c r="AS333" i="1"/>
  <c r="AR333" i="1"/>
  <c r="AQ333" i="1"/>
  <c r="AP333" i="1"/>
  <c r="AO333" i="1"/>
  <c r="AN333" i="1"/>
  <c r="AM333" i="1"/>
  <c r="AT331" i="1"/>
  <c r="AS331" i="1"/>
  <c r="AR331" i="1"/>
  <c r="AQ331" i="1"/>
  <c r="AP331" i="1"/>
  <c r="AO331" i="1"/>
  <c r="AN331" i="1"/>
  <c r="AM331" i="1"/>
  <c r="AT330" i="1"/>
  <c r="AS330" i="1"/>
  <c r="AR330" i="1"/>
  <c r="AQ330" i="1"/>
  <c r="AP330" i="1"/>
  <c r="AO330" i="1"/>
  <c r="AN330" i="1"/>
  <c r="AM330" i="1"/>
  <c r="AT319" i="1"/>
  <c r="AS319" i="1"/>
  <c r="AR319" i="1"/>
  <c r="AQ319" i="1"/>
  <c r="AP319" i="1"/>
  <c r="AO319" i="1"/>
  <c r="AN319" i="1"/>
  <c r="AM319" i="1"/>
  <c r="AT318" i="1"/>
  <c r="AS318" i="1"/>
  <c r="AR318" i="1"/>
  <c r="AQ318" i="1"/>
  <c r="AP318" i="1"/>
  <c r="AO318" i="1"/>
  <c r="AN318" i="1"/>
  <c r="AM318" i="1"/>
  <c r="AT317" i="1"/>
  <c r="AS317" i="1"/>
  <c r="AR317" i="1"/>
  <c r="AQ317" i="1"/>
  <c r="AP317" i="1"/>
  <c r="AO317" i="1"/>
  <c r="AN317" i="1"/>
  <c r="AM317" i="1"/>
  <c r="AT316" i="1"/>
  <c r="AS316" i="1"/>
  <c r="AR316" i="1"/>
  <c r="AQ316" i="1"/>
  <c r="AP316" i="1"/>
  <c r="AO316" i="1"/>
  <c r="AN316" i="1"/>
  <c r="AM316" i="1"/>
  <c r="AT315" i="1"/>
  <c r="AS315" i="1"/>
  <c r="AR315" i="1"/>
  <c r="AQ315" i="1"/>
  <c r="AP315" i="1"/>
  <c r="AO315" i="1"/>
  <c r="AN315" i="1"/>
  <c r="AM315" i="1"/>
  <c r="AT313" i="1"/>
  <c r="AS313" i="1"/>
  <c r="AR313" i="1"/>
  <c r="AQ313" i="1"/>
  <c r="AP313" i="1"/>
  <c r="AO313" i="1"/>
  <c r="AN313" i="1"/>
  <c r="AM313" i="1"/>
  <c r="AT312" i="1"/>
  <c r="AS312" i="1"/>
  <c r="AR312" i="1"/>
  <c r="AQ312" i="1"/>
  <c r="AP312" i="1"/>
  <c r="AO312" i="1"/>
  <c r="AN312" i="1"/>
  <c r="AM312" i="1"/>
  <c r="AT311" i="1"/>
  <c r="AS311" i="1"/>
  <c r="AR311" i="1"/>
  <c r="AQ311" i="1"/>
  <c r="AP311" i="1"/>
  <c r="AO311" i="1"/>
  <c r="AN311" i="1"/>
  <c r="AM311" i="1"/>
  <c r="AT310" i="1"/>
  <c r="AS310" i="1"/>
  <c r="AR310" i="1"/>
  <c r="AQ310" i="1"/>
  <c r="AP310" i="1"/>
  <c r="AO310" i="1"/>
  <c r="AN310" i="1"/>
  <c r="AM310" i="1"/>
  <c r="AT309" i="1"/>
  <c r="AS309" i="1"/>
  <c r="AR309" i="1"/>
  <c r="AQ309" i="1"/>
  <c r="AP309" i="1"/>
  <c r="AO309" i="1"/>
  <c r="AN309" i="1"/>
  <c r="AM309" i="1"/>
  <c r="AT308" i="1"/>
  <c r="AS308" i="1"/>
  <c r="AR308" i="1"/>
  <c r="AQ308" i="1"/>
  <c r="AP308" i="1"/>
  <c r="AO308" i="1"/>
  <c r="AN308" i="1"/>
  <c r="AM308" i="1"/>
  <c r="AT307" i="1"/>
  <c r="AS307" i="1"/>
  <c r="AR307" i="1"/>
  <c r="AQ307" i="1"/>
  <c r="AP307" i="1"/>
  <c r="AO307" i="1"/>
  <c r="AN307" i="1"/>
  <c r="AM307" i="1"/>
  <c r="AT306" i="1"/>
  <c r="AS306" i="1"/>
  <c r="AR306" i="1"/>
  <c r="AQ306" i="1"/>
  <c r="AP306" i="1"/>
  <c r="AO306" i="1"/>
  <c r="AN306" i="1"/>
  <c r="AM306" i="1"/>
  <c r="AT305" i="1"/>
  <c r="AS305" i="1"/>
  <c r="AR305" i="1"/>
  <c r="AQ305" i="1"/>
  <c r="AP305" i="1"/>
  <c r="AO305" i="1"/>
  <c r="AN305" i="1"/>
  <c r="AM305" i="1"/>
  <c r="AT304" i="1"/>
  <c r="AS304" i="1"/>
  <c r="AR304" i="1"/>
  <c r="AQ304" i="1"/>
  <c r="AP304" i="1"/>
  <c r="AO304" i="1"/>
  <c r="AN304" i="1"/>
  <c r="AM304" i="1"/>
  <c r="AT303" i="1"/>
  <c r="AS303" i="1"/>
  <c r="AR303" i="1"/>
  <c r="AQ303" i="1"/>
  <c r="AP303" i="1"/>
  <c r="AO303" i="1"/>
  <c r="AN303" i="1"/>
  <c r="AM303" i="1"/>
  <c r="AT302" i="1"/>
  <c r="AS302" i="1"/>
  <c r="AR302" i="1"/>
  <c r="AQ302" i="1"/>
  <c r="AP302" i="1"/>
  <c r="AO302" i="1"/>
  <c r="AN302" i="1"/>
  <c r="AM302" i="1"/>
  <c r="AT301" i="1"/>
  <c r="AS301" i="1"/>
  <c r="AR301" i="1"/>
  <c r="AQ301" i="1"/>
  <c r="AP301" i="1"/>
  <c r="AO301" i="1"/>
  <c r="AN301" i="1"/>
  <c r="AM301" i="1"/>
  <c r="AT300" i="1"/>
  <c r="AS300" i="1"/>
  <c r="AR300" i="1"/>
  <c r="AQ300" i="1"/>
  <c r="AP300" i="1"/>
  <c r="AO300" i="1"/>
  <c r="AN300" i="1"/>
  <c r="AM300" i="1"/>
  <c r="AT299" i="1"/>
  <c r="AS299" i="1"/>
  <c r="AR299" i="1"/>
  <c r="AQ299" i="1"/>
  <c r="AP299" i="1"/>
  <c r="AO299" i="1"/>
  <c r="AN299" i="1"/>
  <c r="AM299" i="1"/>
  <c r="AT298" i="1"/>
  <c r="AS298" i="1"/>
  <c r="AR298" i="1"/>
  <c r="AQ298" i="1"/>
  <c r="AP298" i="1"/>
  <c r="AO298" i="1"/>
  <c r="AN298" i="1"/>
  <c r="AM298" i="1"/>
  <c r="AT297" i="1"/>
  <c r="AS297" i="1"/>
  <c r="AR297" i="1"/>
  <c r="AQ297" i="1"/>
  <c r="AP297" i="1"/>
  <c r="AO297" i="1"/>
  <c r="AN297" i="1"/>
  <c r="AM297" i="1"/>
  <c r="AT296" i="1"/>
  <c r="AS296" i="1"/>
  <c r="AR296" i="1"/>
  <c r="AQ296" i="1"/>
  <c r="AP296" i="1"/>
  <c r="AO296" i="1"/>
  <c r="AN296" i="1"/>
  <c r="AM296" i="1"/>
  <c r="AT295" i="1"/>
  <c r="AS295" i="1"/>
  <c r="AR295" i="1"/>
  <c r="AQ295" i="1"/>
  <c r="AP295" i="1"/>
  <c r="AO295" i="1"/>
  <c r="AN295" i="1"/>
  <c r="AM295" i="1"/>
  <c r="AT294" i="1"/>
  <c r="AS294" i="1"/>
  <c r="AR294" i="1"/>
  <c r="AQ294" i="1"/>
  <c r="AP294" i="1"/>
  <c r="AO294" i="1"/>
  <c r="AN294" i="1"/>
  <c r="AM294" i="1"/>
  <c r="AT293" i="1"/>
  <c r="AS293" i="1"/>
  <c r="AR293" i="1"/>
  <c r="AQ293" i="1"/>
  <c r="AP293" i="1"/>
  <c r="AO293" i="1"/>
  <c r="AN293" i="1"/>
  <c r="AM293" i="1"/>
  <c r="AT292" i="1"/>
  <c r="AS292" i="1"/>
  <c r="AR292" i="1"/>
  <c r="AQ292" i="1"/>
  <c r="AP292" i="1"/>
  <c r="AO292" i="1"/>
  <c r="AN292" i="1"/>
  <c r="AM292" i="1"/>
  <c r="AT291" i="1"/>
  <c r="AS291" i="1"/>
  <c r="AR291" i="1"/>
  <c r="AQ291" i="1"/>
  <c r="AP291" i="1"/>
  <c r="AO291" i="1"/>
  <c r="AN291" i="1"/>
  <c r="AM291" i="1"/>
  <c r="AT290" i="1"/>
  <c r="AS290" i="1"/>
  <c r="AR290" i="1"/>
  <c r="AQ290" i="1"/>
  <c r="AP290" i="1"/>
  <c r="AO290" i="1"/>
  <c r="AN290" i="1"/>
  <c r="AM290" i="1"/>
  <c r="AT289" i="1"/>
  <c r="AS289" i="1"/>
  <c r="AR289" i="1"/>
  <c r="AQ289" i="1"/>
  <c r="AP289" i="1"/>
  <c r="AO289" i="1"/>
  <c r="AN289" i="1"/>
  <c r="AM289" i="1"/>
  <c r="AT288" i="1"/>
  <c r="AS288" i="1"/>
  <c r="AR288" i="1"/>
  <c r="AQ288" i="1"/>
  <c r="AP288" i="1"/>
  <c r="AO288" i="1"/>
  <c r="AN288" i="1"/>
  <c r="AM288" i="1"/>
  <c r="AT287" i="1"/>
  <c r="AS287" i="1"/>
  <c r="AR287" i="1"/>
  <c r="AQ287" i="1"/>
  <c r="AP287" i="1"/>
  <c r="AO287" i="1"/>
  <c r="AN287" i="1"/>
  <c r="AM287" i="1"/>
  <c r="AT286" i="1"/>
  <c r="AS286" i="1"/>
  <c r="AR286" i="1"/>
  <c r="AQ286" i="1"/>
  <c r="AP286" i="1"/>
  <c r="AO286" i="1"/>
  <c r="AN286" i="1"/>
  <c r="AM286" i="1"/>
  <c r="AT285" i="1"/>
  <c r="AS285" i="1"/>
  <c r="AR285" i="1"/>
  <c r="AQ285" i="1"/>
  <c r="AP285" i="1"/>
  <c r="AO285" i="1"/>
  <c r="AN285" i="1"/>
  <c r="AM285" i="1"/>
  <c r="AT282" i="1"/>
  <c r="AS282" i="1"/>
  <c r="AR282" i="1"/>
  <c r="AQ282" i="1"/>
  <c r="AP282" i="1"/>
  <c r="AO282" i="1"/>
  <c r="AN282" i="1"/>
  <c r="AM282" i="1"/>
  <c r="AT281" i="1"/>
  <c r="AS281" i="1"/>
  <c r="AR281" i="1"/>
  <c r="AQ281" i="1"/>
  <c r="AP281" i="1"/>
  <c r="AO281" i="1"/>
  <c r="AN281" i="1"/>
  <c r="AM281" i="1"/>
  <c r="AT206" i="1"/>
  <c r="AS206" i="1"/>
  <c r="AR206" i="1"/>
  <c r="AQ206" i="1"/>
  <c r="AP206" i="1"/>
  <c r="AO206" i="1"/>
  <c r="AN206" i="1"/>
  <c r="AM206" i="1"/>
  <c r="AT205" i="1"/>
  <c r="AS205" i="1"/>
  <c r="AR205" i="1"/>
  <c r="AQ205" i="1"/>
  <c r="AP205" i="1"/>
  <c r="AO205" i="1"/>
  <c r="AN205" i="1"/>
  <c r="AM205" i="1"/>
  <c r="AT204" i="1"/>
  <c r="AS204" i="1"/>
  <c r="AR204" i="1"/>
  <c r="AQ204" i="1"/>
  <c r="AP204" i="1"/>
  <c r="AO204" i="1"/>
  <c r="AN204" i="1"/>
  <c r="AM204" i="1"/>
  <c r="AT203" i="1"/>
  <c r="AS203" i="1"/>
  <c r="AR203" i="1"/>
  <c r="AQ203" i="1"/>
  <c r="AP203" i="1"/>
  <c r="AO203" i="1"/>
  <c r="AN203" i="1"/>
  <c r="AM203" i="1"/>
  <c r="AT202" i="1"/>
  <c r="AS202" i="1"/>
  <c r="AR202" i="1"/>
  <c r="AQ202" i="1"/>
  <c r="AP202" i="1"/>
  <c r="AO202" i="1"/>
  <c r="AN202" i="1"/>
  <c r="AM202" i="1"/>
  <c r="AT271" i="1"/>
  <c r="AS271" i="1"/>
  <c r="AR271" i="1"/>
  <c r="AQ271" i="1"/>
  <c r="AP271" i="1"/>
  <c r="AO271" i="1"/>
  <c r="AN271" i="1"/>
  <c r="AM271" i="1"/>
  <c r="AT267" i="1"/>
  <c r="AS267" i="1"/>
  <c r="AR267" i="1"/>
  <c r="AQ267" i="1"/>
  <c r="AP267" i="1"/>
  <c r="AO267" i="1"/>
  <c r="AN267" i="1"/>
  <c r="AM267" i="1"/>
  <c r="AT266" i="1"/>
  <c r="AS266" i="1"/>
  <c r="AR266" i="1"/>
  <c r="AQ266" i="1"/>
  <c r="AP266" i="1"/>
  <c r="AO266" i="1"/>
  <c r="AN266" i="1"/>
  <c r="AM266" i="1"/>
  <c r="AT265" i="1"/>
  <c r="AS265" i="1"/>
  <c r="AR265" i="1"/>
  <c r="AQ265" i="1"/>
  <c r="AP265" i="1"/>
  <c r="AO265" i="1"/>
  <c r="AN265" i="1"/>
  <c r="AM265" i="1"/>
  <c r="AT264" i="1"/>
  <c r="AS264" i="1"/>
  <c r="AR264" i="1"/>
  <c r="AQ264" i="1"/>
  <c r="AP264" i="1"/>
  <c r="AO264" i="1"/>
  <c r="AN264" i="1"/>
  <c r="AM264" i="1"/>
  <c r="AT262" i="1"/>
  <c r="AS262" i="1"/>
  <c r="AR262" i="1"/>
  <c r="AQ262" i="1"/>
  <c r="AP262" i="1"/>
  <c r="AO262" i="1"/>
  <c r="AN262" i="1"/>
  <c r="AM262" i="1"/>
  <c r="AT259" i="1"/>
  <c r="AS259" i="1"/>
  <c r="AR259" i="1"/>
  <c r="AQ259" i="1"/>
  <c r="AP259" i="1"/>
  <c r="AO259" i="1"/>
  <c r="AN259" i="1"/>
  <c r="AM259" i="1"/>
  <c r="AT258" i="1"/>
  <c r="AS258" i="1"/>
  <c r="AR258" i="1"/>
  <c r="AQ258" i="1"/>
  <c r="AP258" i="1"/>
  <c r="AO258" i="1"/>
  <c r="AN258" i="1"/>
  <c r="AM258" i="1"/>
  <c r="AT257" i="1"/>
  <c r="AS257" i="1"/>
  <c r="AR257" i="1"/>
  <c r="AQ257" i="1"/>
  <c r="AP257" i="1"/>
  <c r="AO257" i="1"/>
  <c r="AN257" i="1"/>
  <c r="AM257" i="1"/>
  <c r="AT256" i="1"/>
  <c r="AS256" i="1"/>
  <c r="AR256" i="1"/>
  <c r="AQ256" i="1"/>
  <c r="AP256" i="1"/>
  <c r="AO256" i="1"/>
  <c r="AN256" i="1"/>
  <c r="AM256" i="1"/>
  <c r="AT255" i="1"/>
  <c r="AS255" i="1"/>
  <c r="AR255" i="1"/>
  <c r="AQ255" i="1"/>
  <c r="AP255" i="1"/>
  <c r="AO255" i="1"/>
  <c r="AN255" i="1"/>
  <c r="AM255" i="1"/>
  <c r="AT254" i="1"/>
  <c r="AS254" i="1"/>
  <c r="AR254" i="1"/>
  <c r="AQ254" i="1"/>
  <c r="AP254" i="1"/>
  <c r="AO254" i="1"/>
  <c r="AN254" i="1"/>
  <c r="AM254" i="1"/>
  <c r="AT253" i="1"/>
  <c r="AS253" i="1"/>
  <c r="AR253" i="1"/>
  <c r="AQ253" i="1"/>
  <c r="AP253" i="1"/>
  <c r="AO253" i="1"/>
  <c r="AN253" i="1"/>
  <c r="AM253" i="1"/>
  <c r="AT252" i="1"/>
  <c r="AS252" i="1"/>
  <c r="AR252" i="1"/>
  <c r="AQ252" i="1"/>
  <c r="AP252" i="1"/>
  <c r="AO252" i="1"/>
  <c r="AN252" i="1"/>
  <c r="AM252" i="1"/>
  <c r="AT251" i="1"/>
  <c r="AS251" i="1"/>
  <c r="AR251" i="1"/>
  <c r="AQ251" i="1"/>
  <c r="AP251" i="1"/>
  <c r="AO251" i="1"/>
  <c r="AN251" i="1"/>
  <c r="AM251" i="1"/>
  <c r="AT243" i="1"/>
  <c r="AS243" i="1"/>
  <c r="AR243" i="1"/>
  <c r="AQ243" i="1"/>
  <c r="AP243" i="1"/>
  <c r="AO243" i="1"/>
  <c r="AN243" i="1"/>
  <c r="AM243" i="1"/>
  <c r="AT242" i="1"/>
  <c r="AS242" i="1"/>
  <c r="AR242" i="1"/>
  <c r="AQ242" i="1"/>
  <c r="AP242" i="1"/>
  <c r="AO242" i="1"/>
  <c r="AN242" i="1"/>
  <c r="AM242" i="1"/>
  <c r="AT241" i="1"/>
  <c r="AS241" i="1"/>
  <c r="AR241" i="1"/>
  <c r="AQ241" i="1"/>
  <c r="AP241" i="1"/>
  <c r="AO241" i="1"/>
  <c r="AN241" i="1"/>
  <c r="AM241" i="1"/>
  <c r="AT240" i="1"/>
  <c r="AS240" i="1"/>
  <c r="AR240" i="1"/>
  <c r="AQ240" i="1"/>
  <c r="AP240" i="1"/>
  <c r="AO240" i="1"/>
  <c r="AN240" i="1"/>
  <c r="AM240" i="1"/>
  <c r="AT238" i="1"/>
  <c r="AS238" i="1"/>
  <c r="AR238" i="1"/>
  <c r="AQ238" i="1"/>
  <c r="AP238" i="1"/>
  <c r="AO238" i="1"/>
  <c r="AN238" i="1"/>
  <c r="AM238" i="1"/>
  <c r="AT217" i="1"/>
  <c r="AS217" i="1"/>
  <c r="AR217" i="1"/>
  <c r="AQ217" i="1"/>
  <c r="AP217" i="1"/>
  <c r="AO217" i="1"/>
  <c r="AN217" i="1"/>
  <c r="AM217" i="1"/>
  <c r="AT216" i="1"/>
  <c r="AS216" i="1"/>
  <c r="AR216" i="1"/>
  <c r="AQ216" i="1"/>
  <c r="AP216" i="1"/>
  <c r="AO216" i="1"/>
  <c r="AN216" i="1"/>
  <c r="AM216" i="1"/>
  <c r="AT215" i="1"/>
  <c r="AS215" i="1"/>
  <c r="AR215" i="1"/>
  <c r="AQ215" i="1"/>
  <c r="AP215" i="1"/>
  <c r="AO215" i="1"/>
  <c r="AN215" i="1"/>
  <c r="AM215" i="1"/>
  <c r="AT214" i="1"/>
  <c r="AS214" i="1"/>
  <c r="AR214" i="1"/>
  <c r="AQ214" i="1"/>
  <c r="AP214" i="1"/>
  <c r="AO214" i="1"/>
  <c r="AN214" i="1"/>
  <c r="AM214" i="1"/>
  <c r="AT213" i="1"/>
  <c r="AS213" i="1"/>
  <c r="AR213" i="1"/>
  <c r="AQ213" i="1"/>
  <c r="AP213" i="1"/>
  <c r="AO213" i="1"/>
  <c r="AN213" i="1"/>
  <c r="AM213" i="1"/>
  <c r="AT212" i="1"/>
  <c r="AS212" i="1"/>
  <c r="AR212" i="1"/>
  <c r="AQ212" i="1"/>
  <c r="AP212" i="1"/>
  <c r="AO212" i="1"/>
  <c r="AN212" i="1"/>
  <c r="AM212" i="1"/>
  <c r="AT211" i="1"/>
  <c r="AS211" i="1"/>
  <c r="AR211" i="1"/>
  <c r="AQ211" i="1"/>
  <c r="AP211" i="1"/>
  <c r="AO211" i="1"/>
  <c r="AN211" i="1"/>
  <c r="AM211" i="1"/>
  <c r="AT230" i="1"/>
  <c r="AS230" i="1"/>
  <c r="AR230" i="1"/>
  <c r="AQ230" i="1"/>
  <c r="AP230" i="1"/>
  <c r="AO230" i="1"/>
  <c r="AN230" i="1"/>
  <c r="AM230" i="1"/>
  <c r="AT229" i="1"/>
  <c r="AS229" i="1"/>
  <c r="AR229" i="1"/>
  <c r="AQ229" i="1"/>
  <c r="AP229" i="1"/>
  <c r="AO229" i="1"/>
  <c r="AN229" i="1"/>
  <c r="AM229" i="1"/>
  <c r="AT228" i="1"/>
  <c r="AS228" i="1"/>
  <c r="AR228" i="1"/>
  <c r="AQ228" i="1"/>
  <c r="AP228" i="1"/>
  <c r="AO228" i="1"/>
  <c r="AN228" i="1"/>
  <c r="AM228" i="1"/>
  <c r="AT210" i="1"/>
  <c r="AS210" i="1"/>
  <c r="AR210" i="1"/>
  <c r="AQ210" i="1"/>
  <c r="AP210" i="1"/>
  <c r="AO210" i="1"/>
  <c r="AN210" i="1"/>
  <c r="AM210" i="1"/>
  <c r="AT227" i="1"/>
  <c r="AS227" i="1"/>
  <c r="AR227" i="1"/>
  <c r="AQ227" i="1"/>
  <c r="AP227" i="1"/>
  <c r="AO227" i="1"/>
  <c r="AN227" i="1"/>
  <c r="AM227" i="1"/>
  <c r="AT226" i="1"/>
  <c r="AS226" i="1"/>
  <c r="AR226" i="1"/>
  <c r="AQ226" i="1"/>
  <c r="AP226" i="1"/>
  <c r="AO226" i="1"/>
  <c r="AN226" i="1"/>
  <c r="AM226" i="1"/>
  <c r="AT225" i="1"/>
  <c r="AS225" i="1"/>
  <c r="AR225" i="1"/>
  <c r="AQ225" i="1"/>
  <c r="AP225" i="1"/>
  <c r="AO225" i="1"/>
  <c r="AN225" i="1"/>
  <c r="AM225" i="1"/>
  <c r="AT224" i="1"/>
  <c r="AS224" i="1"/>
  <c r="AR224" i="1"/>
  <c r="AQ224" i="1"/>
  <c r="AP224" i="1"/>
  <c r="AO224" i="1"/>
  <c r="AN224" i="1"/>
  <c r="AM224" i="1"/>
  <c r="AT223" i="1"/>
  <c r="AS223" i="1"/>
  <c r="AR223" i="1"/>
  <c r="AQ223" i="1"/>
  <c r="AP223" i="1"/>
  <c r="AO223" i="1"/>
  <c r="AN223" i="1"/>
  <c r="AM223" i="1"/>
  <c r="AT222" i="1"/>
  <c r="AS222" i="1"/>
  <c r="AR222" i="1"/>
  <c r="AQ222" i="1"/>
  <c r="AP222" i="1"/>
  <c r="AO222" i="1"/>
  <c r="AN222" i="1"/>
  <c r="AM222" i="1"/>
  <c r="AT221" i="1"/>
  <c r="AS221" i="1"/>
  <c r="AR221" i="1"/>
  <c r="AQ221" i="1"/>
  <c r="AP221" i="1"/>
  <c r="AO221" i="1"/>
  <c r="AN221" i="1"/>
  <c r="AM221" i="1"/>
  <c r="AT220" i="1"/>
  <c r="AS220" i="1"/>
  <c r="AR220" i="1"/>
  <c r="AQ220" i="1"/>
  <c r="AP220" i="1"/>
  <c r="AO220" i="1"/>
  <c r="AN220" i="1"/>
  <c r="AM220" i="1"/>
  <c r="AT219" i="1"/>
  <c r="AS219" i="1"/>
  <c r="AR219" i="1"/>
  <c r="AQ219" i="1"/>
  <c r="AP219" i="1"/>
  <c r="AO219" i="1"/>
  <c r="AN219" i="1"/>
  <c r="AM219" i="1"/>
  <c r="AT218" i="1"/>
  <c r="AS218" i="1"/>
  <c r="AR218" i="1"/>
  <c r="AQ218" i="1"/>
  <c r="AP218" i="1"/>
  <c r="AO218" i="1"/>
  <c r="AN218" i="1"/>
  <c r="AM218" i="1"/>
  <c r="AT208" i="1"/>
  <c r="AS208" i="1"/>
  <c r="AR208" i="1"/>
  <c r="AQ208" i="1"/>
  <c r="AP208" i="1"/>
  <c r="AO208" i="1"/>
  <c r="AN208" i="1"/>
  <c r="AM208" i="1"/>
  <c r="AT207" i="1"/>
  <c r="AS207" i="1"/>
  <c r="AR207" i="1"/>
  <c r="AQ207" i="1"/>
  <c r="AP207" i="1"/>
  <c r="AO207" i="1"/>
  <c r="AN207" i="1"/>
  <c r="AM207" i="1"/>
  <c r="AT197" i="1"/>
  <c r="AS197" i="1"/>
  <c r="AR197" i="1"/>
  <c r="AQ197" i="1"/>
  <c r="AP197" i="1"/>
  <c r="AO197" i="1"/>
  <c r="AN197" i="1"/>
  <c r="AM197" i="1"/>
  <c r="AT196" i="1"/>
  <c r="AS196" i="1"/>
  <c r="AR196" i="1"/>
  <c r="AQ196" i="1"/>
  <c r="AP196" i="1"/>
  <c r="AO196" i="1"/>
  <c r="AN196" i="1"/>
  <c r="AM196" i="1"/>
  <c r="AT195" i="1"/>
  <c r="AS195" i="1"/>
  <c r="AR195" i="1"/>
  <c r="AQ195" i="1"/>
  <c r="AP195" i="1"/>
  <c r="AO195" i="1"/>
  <c r="AN195" i="1"/>
  <c r="AM195" i="1"/>
  <c r="AT194" i="1"/>
  <c r="AS194" i="1"/>
  <c r="AR194" i="1"/>
  <c r="AQ194" i="1"/>
  <c r="AP194" i="1"/>
  <c r="AO194" i="1"/>
  <c r="AN194" i="1"/>
  <c r="AM194" i="1"/>
  <c r="AT193" i="1"/>
  <c r="AS193" i="1"/>
  <c r="AR193" i="1"/>
  <c r="AQ193" i="1"/>
  <c r="AP193" i="1"/>
  <c r="AO193" i="1"/>
  <c r="AN193" i="1"/>
  <c r="AM193" i="1"/>
  <c r="AT192" i="1"/>
  <c r="AS192" i="1"/>
  <c r="AR192" i="1"/>
  <c r="AQ192" i="1"/>
  <c r="AP192" i="1"/>
  <c r="AO192" i="1"/>
  <c r="AN192" i="1"/>
  <c r="AM192" i="1"/>
  <c r="AT191" i="1"/>
  <c r="AS191" i="1"/>
  <c r="AR191" i="1"/>
  <c r="AQ191" i="1"/>
  <c r="AP191" i="1"/>
  <c r="AO191" i="1"/>
  <c r="AN191" i="1"/>
  <c r="AM191" i="1"/>
  <c r="AT190" i="1"/>
  <c r="AS190" i="1"/>
  <c r="AR190" i="1"/>
  <c r="AQ190" i="1"/>
  <c r="AP190" i="1"/>
  <c r="AO190" i="1"/>
  <c r="AN190" i="1"/>
  <c r="AM190" i="1"/>
  <c r="AT187" i="1"/>
  <c r="AS187" i="1"/>
  <c r="AR187" i="1"/>
  <c r="AQ187" i="1"/>
  <c r="AP187" i="1"/>
  <c r="AO187" i="1"/>
  <c r="AN187" i="1"/>
  <c r="AM187" i="1"/>
  <c r="AT186" i="1"/>
  <c r="AS186" i="1"/>
  <c r="AR186" i="1"/>
  <c r="AQ186" i="1"/>
  <c r="AP186" i="1"/>
  <c r="AO186" i="1"/>
  <c r="AN186" i="1"/>
  <c r="AM186" i="1"/>
  <c r="AT185" i="1"/>
  <c r="AS185" i="1"/>
  <c r="AR185" i="1"/>
  <c r="AQ185" i="1"/>
  <c r="AP185" i="1"/>
  <c r="AO185" i="1"/>
  <c r="AN185" i="1"/>
  <c r="AM185" i="1"/>
  <c r="AT184" i="1"/>
  <c r="AS184" i="1"/>
  <c r="AR184" i="1"/>
  <c r="AQ184" i="1"/>
  <c r="AP184" i="1"/>
  <c r="AO184" i="1"/>
  <c r="AN184" i="1"/>
  <c r="AM184" i="1"/>
  <c r="AT183" i="1"/>
  <c r="AS183" i="1"/>
  <c r="AR183" i="1"/>
  <c r="AQ183" i="1"/>
  <c r="AP183" i="1"/>
  <c r="AO183" i="1"/>
  <c r="AN183" i="1"/>
  <c r="AM183" i="1"/>
  <c r="AT182" i="1"/>
  <c r="AS182" i="1"/>
  <c r="AR182" i="1"/>
  <c r="AQ182" i="1"/>
  <c r="AP182" i="1"/>
  <c r="AO182" i="1"/>
  <c r="AN182" i="1"/>
  <c r="AM182" i="1"/>
  <c r="AT181" i="1"/>
  <c r="AS181" i="1"/>
  <c r="AR181" i="1"/>
  <c r="AQ181" i="1"/>
  <c r="AP181" i="1"/>
  <c r="AO181" i="1"/>
  <c r="AN181" i="1"/>
  <c r="AM181" i="1"/>
  <c r="AT180" i="1"/>
  <c r="AS180" i="1"/>
  <c r="AR180" i="1"/>
  <c r="AQ180" i="1"/>
  <c r="AP180" i="1"/>
  <c r="AO180" i="1"/>
  <c r="AN180" i="1"/>
  <c r="AM180" i="1"/>
  <c r="AT179" i="1"/>
  <c r="AS179" i="1"/>
  <c r="AR179" i="1"/>
  <c r="AQ179" i="1"/>
  <c r="AP179" i="1"/>
  <c r="AO179" i="1"/>
  <c r="AN179" i="1"/>
  <c r="AM179" i="1"/>
  <c r="AT178" i="1"/>
  <c r="AS178" i="1"/>
  <c r="AR178" i="1"/>
  <c r="AQ178" i="1"/>
  <c r="AP178" i="1"/>
  <c r="AO178" i="1"/>
  <c r="AN178" i="1"/>
  <c r="AM178" i="1"/>
  <c r="AT177" i="1"/>
  <c r="AS177" i="1"/>
  <c r="AR177" i="1"/>
  <c r="AQ177" i="1"/>
  <c r="AP177" i="1"/>
  <c r="AO177" i="1"/>
  <c r="AN177" i="1"/>
  <c r="AM177" i="1"/>
  <c r="AT176" i="1"/>
  <c r="AS176" i="1"/>
  <c r="AR176" i="1"/>
  <c r="AQ176" i="1"/>
  <c r="AP176" i="1"/>
  <c r="AO176" i="1"/>
  <c r="AN176" i="1"/>
  <c r="AM176" i="1"/>
  <c r="AT175" i="1"/>
  <c r="AS175" i="1"/>
  <c r="AR175" i="1"/>
  <c r="AQ175" i="1"/>
  <c r="AP175" i="1"/>
  <c r="AO175" i="1"/>
  <c r="AN175" i="1"/>
  <c r="AM175" i="1"/>
  <c r="AT174" i="1"/>
  <c r="AS174" i="1"/>
  <c r="AR174" i="1"/>
  <c r="AQ174" i="1"/>
  <c r="AP174" i="1"/>
  <c r="AO174" i="1"/>
  <c r="AN174" i="1"/>
  <c r="AM174" i="1"/>
  <c r="AT173" i="1"/>
  <c r="AS173" i="1"/>
  <c r="AR173" i="1"/>
  <c r="AQ173" i="1"/>
  <c r="AP173" i="1"/>
  <c r="AO173" i="1"/>
  <c r="AN173" i="1"/>
  <c r="AM173" i="1"/>
  <c r="AT172" i="1"/>
  <c r="AS172" i="1"/>
  <c r="AR172" i="1"/>
  <c r="AQ172" i="1"/>
  <c r="AP172" i="1"/>
  <c r="AO172" i="1"/>
  <c r="AN172" i="1"/>
  <c r="AM172" i="1"/>
  <c r="AT171" i="1"/>
  <c r="AS171" i="1"/>
  <c r="AR171" i="1"/>
  <c r="AQ171" i="1"/>
  <c r="AP171" i="1"/>
  <c r="AO171" i="1"/>
  <c r="AN171" i="1"/>
  <c r="AM171" i="1"/>
  <c r="AT164" i="1"/>
  <c r="AS164" i="1"/>
  <c r="AR164" i="1"/>
  <c r="AQ164" i="1"/>
  <c r="AP164" i="1"/>
  <c r="AO164" i="1"/>
  <c r="AN164" i="1"/>
  <c r="AM164" i="1"/>
  <c r="AT163" i="1"/>
  <c r="AS163" i="1"/>
  <c r="AR163" i="1"/>
  <c r="AQ163" i="1"/>
  <c r="AP163" i="1"/>
  <c r="AO163" i="1"/>
  <c r="AN163" i="1"/>
  <c r="AM163" i="1"/>
  <c r="AT162" i="1"/>
  <c r="AS162" i="1"/>
  <c r="AR162" i="1"/>
  <c r="AQ162" i="1"/>
  <c r="AP162" i="1"/>
  <c r="AO162" i="1"/>
  <c r="AN162" i="1"/>
  <c r="AM162" i="1"/>
  <c r="AT159" i="1"/>
  <c r="AS159" i="1"/>
  <c r="AR159" i="1"/>
  <c r="AQ159" i="1"/>
  <c r="AP159" i="1"/>
  <c r="AO159" i="1"/>
  <c r="AN159" i="1"/>
  <c r="AM159" i="1"/>
  <c r="AT158" i="1"/>
  <c r="AS158" i="1"/>
  <c r="AR158" i="1"/>
  <c r="AQ158" i="1"/>
  <c r="AP158" i="1"/>
  <c r="AO158" i="1"/>
  <c r="AN158" i="1"/>
  <c r="AM158" i="1"/>
  <c r="AT157" i="1"/>
  <c r="AS157" i="1"/>
  <c r="AR157" i="1"/>
  <c r="AQ157" i="1"/>
  <c r="AP157" i="1"/>
  <c r="AO157" i="1"/>
  <c r="AN157" i="1"/>
  <c r="AM157" i="1"/>
  <c r="AT156" i="1"/>
  <c r="AS156" i="1"/>
  <c r="AR156" i="1"/>
  <c r="AQ156" i="1"/>
  <c r="AP156" i="1"/>
  <c r="AO156" i="1"/>
  <c r="AN156" i="1"/>
  <c r="AM156" i="1"/>
  <c r="AT151" i="1"/>
  <c r="AS151" i="1"/>
  <c r="AR151" i="1"/>
  <c r="AQ151" i="1"/>
  <c r="AP151" i="1"/>
  <c r="AO151" i="1"/>
  <c r="AN151" i="1"/>
  <c r="AM151" i="1"/>
  <c r="AT150" i="1"/>
  <c r="AS150" i="1"/>
  <c r="AR150" i="1"/>
  <c r="AQ150" i="1"/>
  <c r="AP150" i="1"/>
  <c r="AO150" i="1"/>
  <c r="AN150" i="1"/>
  <c r="AM150" i="1"/>
  <c r="AT149" i="1"/>
  <c r="AS149" i="1"/>
  <c r="AR149" i="1"/>
  <c r="AQ149" i="1"/>
  <c r="AP149" i="1"/>
  <c r="AO149" i="1"/>
  <c r="AN149" i="1"/>
  <c r="AM149" i="1"/>
  <c r="AT148" i="1"/>
  <c r="AS148" i="1"/>
  <c r="AR148" i="1"/>
  <c r="AQ148" i="1"/>
  <c r="AP148" i="1"/>
  <c r="AO148" i="1"/>
  <c r="AN148" i="1"/>
  <c r="AM148" i="1"/>
  <c r="AT147" i="1"/>
  <c r="AS147" i="1"/>
  <c r="AR147" i="1"/>
  <c r="AQ147" i="1"/>
  <c r="AP147" i="1"/>
  <c r="AO147" i="1"/>
  <c r="AN147" i="1"/>
  <c r="AM147" i="1"/>
  <c r="AT146" i="1"/>
  <c r="AS146" i="1"/>
  <c r="AR146" i="1"/>
  <c r="AQ146" i="1"/>
  <c r="AP146" i="1"/>
  <c r="AO146" i="1"/>
  <c r="AN146" i="1"/>
  <c r="AM146" i="1"/>
  <c r="AT145" i="1"/>
  <c r="AS145" i="1"/>
  <c r="AR145" i="1"/>
  <c r="AQ145" i="1"/>
  <c r="AP145" i="1"/>
  <c r="AO145" i="1"/>
  <c r="AN145" i="1"/>
  <c r="AM145" i="1"/>
  <c r="AT144" i="1"/>
  <c r="AS144" i="1"/>
  <c r="AR144" i="1"/>
  <c r="AQ144" i="1"/>
  <c r="AP144" i="1"/>
  <c r="AO144" i="1"/>
  <c r="AN144" i="1"/>
  <c r="AM144" i="1"/>
  <c r="AT143" i="1"/>
  <c r="AS143" i="1"/>
  <c r="AR143" i="1"/>
  <c r="AQ143" i="1"/>
  <c r="AP143" i="1"/>
  <c r="AO143" i="1"/>
  <c r="AN143" i="1"/>
  <c r="AM143" i="1"/>
  <c r="AT142" i="1"/>
  <c r="AS142" i="1"/>
  <c r="AR142" i="1"/>
  <c r="AQ142" i="1"/>
  <c r="AP142" i="1"/>
  <c r="AO142" i="1"/>
  <c r="AN142" i="1"/>
  <c r="AM142" i="1"/>
  <c r="AT141" i="1"/>
  <c r="AS141" i="1"/>
  <c r="AR141" i="1"/>
  <c r="AQ141" i="1"/>
  <c r="AP141" i="1"/>
  <c r="AO141" i="1"/>
  <c r="AN141" i="1"/>
  <c r="AM141" i="1"/>
  <c r="AT140" i="1"/>
  <c r="AS140" i="1"/>
  <c r="AR140" i="1"/>
  <c r="AQ140" i="1"/>
  <c r="AP140" i="1"/>
  <c r="AO140" i="1"/>
  <c r="AN140" i="1"/>
  <c r="AM140" i="1"/>
  <c r="AT139" i="1"/>
  <c r="AS139" i="1"/>
  <c r="AR139" i="1"/>
  <c r="AQ139" i="1"/>
  <c r="AP139" i="1"/>
  <c r="AO139" i="1"/>
  <c r="AN139" i="1"/>
  <c r="AM139" i="1"/>
  <c r="AT136" i="1"/>
  <c r="AS136" i="1"/>
  <c r="AR136" i="1"/>
  <c r="AQ136" i="1"/>
  <c r="AP136" i="1"/>
  <c r="AO136" i="1"/>
  <c r="AN136" i="1"/>
  <c r="AM136" i="1"/>
  <c r="AT135" i="1"/>
  <c r="AS135" i="1"/>
  <c r="AR135" i="1"/>
  <c r="AQ135" i="1"/>
  <c r="AP135" i="1"/>
  <c r="AO135" i="1"/>
  <c r="AN135" i="1"/>
  <c r="AM135" i="1"/>
  <c r="AT134" i="1"/>
  <c r="AS134" i="1"/>
  <c r="AR134" i="1"/>
  <c r="AQ134" i="1"/>
  <c r="AP134" i="1"/>
  <c r="AO134" i="1"/>
  <c r="AN134" i="1"/>
  <c r="AM134" i="1"/>
  <c r="AT133" i="1"/>
  <c r="AS133" i="1"/>
  <c r="AR133" i="1"/>
  <c r="AQ133" i="1"/>
  <c r="AP133" i="1"/>
  <c r="AO133" i="1"/>
  <c r="AN133" i="1"/>
  <c r="AM133" i="1"/>
  <c r="AT131" i="1"/>
  <c r="AS131" i="1"/>
  <c r="AR131" i="1"/>
  <c r="AQ131" i="1"/>
  <c r="AP131" i="1"/>
  <c r="AO131" i="1"/>
  <c r="AN131" i="1"/>
  <c r="AM131" i="1"/>
  <c r="AT130" i="1"/>
  <c r="AS130" i="1"/>
  <c r="AR130" i="1"/>
  <c r="AQ130" i="1"/>
  <c r="AP130" i="1"/>
  <c r="AO130" i="1"/>
  <c r="AN130" i="1"/>
  <c r="AM130" i="1"/>
  <c r="AT129" i="1"/>
  <c r="AS129" i="1"/>
  <c r="AR129" i="1"/>
  <c r="AQ129" i="1"/>
  <c r="AP129" i="1"/>
  <c r="AO129" i="1"/>
  <c r="AN129" i="1"/>
  <c r="AM129" i="1"/>
  <c r="AT126" i="1"/>
  <c r="AS126" i="1"/>
  <c r="AR126" i="1"/>
  <c r="AQ126" i="1"/>
  <c r="AP126" i="1"/>
  <c r="AO126" i="1"/>
  <c r="AN126" i="1"/>
  <c r="AM126" i="1"/>
  <c r="AT125" i="1"/>
  <c r="AS125" i="1"/>
  <c r="AR125" i="1"/>
  <c r="AQ125" i="1"/>
  <c r="AP125" i="1"/>
  <c r="AO125" i="1"/>
  <c r="AN125" i="1"/>
  <c r="AM125" i="1"/>
  <c r="AT124" i="1"/>
  <c r="AS124" i="1"/>
  <c r="AR124" i="1"/>
  <c r="AQ124" i="1"/>
  <c r="AP124" i="1"/>
  <c r="AO124" i="1"/>
  <c r="AN124" i="1"/>
  <c r="AM124" i="1"/>
  <c r="AT121" i="1"/>
  <c r="AS121" i="1"/>
  <c r="AR121" i="1"/>
  <c r="AQ121" i="1"/>
  <c r="AP121" i="1"/>
  <c r="AO121" i="1"/>
  <c r="AN121" i="1"/>
  <c r="AM121" i="1"/>
  <c r="AT120" i="1"/>
  <c r="AS120" i="1"/>
  <c r="AR120" i="1"/>
  <c r="AQ120" i="1"/>
  <c r="AP120" i="1"/>
  <c r="AO120" i="1"/>
  <c r="AN120" i="1"/>
  <c r="AM120" i="1"/>
  <c r="AT119" i="1"/>
  <c r="AS119" i="1"/>
  <c r="AR119" i="1"/>
  <c r="AQ119" i="1"/>
  <c r="AP119" i="1"/>
  <c r="AO119" i="1"/>
  <c r="AN119" i="1"/>
  <c r="AM119" i="1"/>
  <c r="AT118" i="1"/>
  <c r="AS118" i="1"/>
  <c r="AR118" i="1"/>
  <c r="AQ118" i="1"/>
  <c r="AP118" i="1"/>
  <c r="AO118" i="1"/>
  <c r="AN118" i="1"/>
  <c r="AM118" i="1"/>
  <c r="AT117" i="1"/>
  <c r="AS117" i="1"/>
  <c r="AR117" i="1"/>
  <c r="AQ117" i="1"/>
  <c r="AP117" i="1"/>
  <c r="AO117" i="1"/>
  <c r="AN117" i="1"/>
  <c r="AM117" i="1"/>
  <c r="AT116" i="1"/>
  <c r="AS116" i="1"/>
  <c r="AR116" i="1"/>
  <c r="AQ116" i="1"/>
  <c r="AP116" i="1"/>
  <c r="AO116" i="1"/>
  <c r="AN116" i="1"/>
  <c r="AM116" i="1"/>
  <c r="AT111" i="1"/>
  <c r="AS111" i="1"/>
  <c r="AR111" i="1"/>
  <c r="AQ111" i="1"/>
  <c r="AP111" i="1"/>
  <c r="AO111" i="1"/>
  <c r="AN111" i="1"/>
  <c r="AM111" i="1"/>
  <c r="AT110" i="1"/>
  <c r="AS110" i="1"/>
  <c r="AR110" i="1"/>
  <c r="AQ110" i="1"/>
  <c r="AP110" i="1"/>
  <c r="AO110" i="1"/>
  <c r="AN110" i="1"/>
  <c r="AM110" i="1"/>
  <c r="AT109" i="1"/>
  <c r="AS109" i="1"/>
  <c r="AR109" i="1"/>
  <c r="AQ109" i="1"/>
  <c r="AP109" i="1"/>
  <c r="AO109" i="1"/>
  <c r="AN109" i="1"/>
  <c r="AM109" i="1"/>
  <c r="AT108" i="1"/>
  <c r="AS108" i="1"/>
  <c r="AR108" i="1"/>
  <c r="AQ108" i="1"/>
  <c r="AP108" i="1"/>
  <c r="AO108" i="1"/>
  <c r="AN108" i="1"/>
  <c r="AM108" i="1"/>
  <c r="AT107" i="1"/>
  <c r="AS107" i="1"/>
  <c r="AR107" i="1"/>
  <c r="AQ107" i="1"/>
  <c r="AP107" i="1"/>
  <c r="AO107" i="1"/>
  <c r="AN107" i="1"/>
  <c r="AM107" i="1"/>
  <c r="AT106" i="1"/>
  <c r="AS106" i="1"/>
  <c r="AR106" i="1"/>
  <c r="AQ106" i="1"/>
  <c r="AP106" i="1"/>
  <c r="AO106" i="1"/>
  <c r="AN106" i="1"/>
  <c r="AM106" i="1"/>
  <c r="AT105" i="1"/>
  <c r="AS105" i="1"/>
  <c r="AR105" i="1"/>
  <c r="AQ105" i="1"/>
  <c r="AP105" i="1"/>
  <c r="AO105" i="1"/>
  <c r="AN105" i="1"/>
  <c r="AM105" i="1"/>
  <c r="AT104" i="1"/>
  <c r="AS104" i="1"/>
  <c r="AR104" i="1"/>
  <c r="AQ104" i="1"/>
  <c r="AP104" i="1"/>
  <c r="AO104" i="1"/>
  <c r="AN104" i="1"/>
  <c r="AM104" i="1"/>
  <c r="AT334" i="1"/>
  <c r="AS334" i="1"/>
  <c r="AR334" i="1"/>
  <c r="AQ334" i="1"/>
  <c r="AP334" i="1"/>
  <c r="AO334" i="1"/>
  <c r="AN334" i="1"/>
  <c r="AM334" i="1"/>
  <c r="AT91" i="1"/>
  <c r="AS91" i="1"/>
  <c r="AR91" i="1"/>
  <c r="AQ91" i="1"/>
  <c r="AP91" i="1"/>
  <c r="AO91" i="1"/>
  <c r="AN91" i="1"/>
  <c r="AM91" i="1"/>
  <c r="AT89" i="1"/>
  <c r="AS89" i="1"/>
  <c r="AR89" i="1"/>
  <c r="AQ89" i="1"/>
  <c r="AP89" i="1"/>
  <c r="AO89" i="1"/>
  <c r="AN89" i="1"/>
  <c r="AM89" i="1"/>
  <c r="AT88" i="1"/>
  <c r="AS88" i="1"/>
  <c r="AR88" i="1"/>
  <c r="AQ88" i="1"/>
  <c r="AP88" i="1"/>
  <c r="AO88" i="1"/>
  <c r="AN88" i="1"/>
  <c r="AM88" i="1"/>
  <c r="AT87" i="1"/>
  <c r="AS87" i="1"/>
  <c r="AR87" i="1"/>
  <c r="AQ87" i="1"/>
  <c r="AP87" i="1"/>
  <c r="AO87" i="1"/>
  <c r="AN87" i="1"/>
  <c r="AM87" i="1"/>
  <c r="AT86" i="1"/>
  <c r="AS86" i="1"/>
  <c r="AR86" i="1"/>
  <c r="AQ86" i="1"/>
  <c r="AP86" i="1"/>
  <c r="AO86" i="1"/>
  <c r="AN86" i="1"/>
  <c r="AM86" i="1"/>
  <c r="AT85" i="1"/>
  <c r="AS85" i="1"/>
  <c r="AR85" i="1"/>
  <c r="AQ85" i="1"/>
  <c r="AP85" i="1"/>
  <c r="AO85" i="1"/>
  <c r="AN85" i="1"/>
  <c r="AM85" i="1"/>
  <c r="AT84" i="1"/>
  <c r="AS84" i="1"/>
  <c r="AR84" i="1"/>
  <c r="AQ84" i="1"/>
  <c r="AP84" i="1"/>
  <c r="AO84" i="1"/>
  <c r="AN84" i="1"/>
  <c r="AM84" i="1"/>
  <c r="AL479" i="1"/>
  <c r="AL478" i="1"/>
  <c r="AL255" i="1"/>
  <c r="AL254" i="1"/>
  <c r="AL253" i="1"/>
  <c r="AL477" i="1"/>
  <c r="AL476" i="1"/>
  <c r="AL475" i="1"/>
  <c r="AL474" i="1"/>
  <c r="AL473" i="1"/>
  <c r="AL472" i="1"/>
  <c r="AL471" i="1"/>
  <c r="AL470" i="1"/>
  <c r="AL469" i="1"/>
  <c r="AL468" i="1"/>
  <c r="AL467" i="1"/>
  <c r="AL466" i="1"/>
  <c r="AL465" i="1"/>
  <c r="AL464" i="1"/>
  <c r="AL463" i="1"/>
  <c r="AL462" i="1"/>
  <c r="AL461" i="1"/>
  <c r="AL460" i="1"/>
  <c r="AL459" i="1"/>
  <c r="AL458" i="1"/>
  <c r="AL457" i="1"/>
  <c r="AL456" i="1"/>
  <c r="AL455" i="1"/>
  <c r="AL454" i="1"/>
  <c r="AL453" i="1"/>
  <c r="AL452" i="1"/>
  <c r="AL451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AL437" i="1"/>
  <c r="AL435" i="1"/>
  <c r="AL434" i="1"/>
  <c r="AL433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AL414" i="1"/>
  <c r="AL413" i="1"/>
  <c r="AL412" i="1"/>
  <c r="AL411" i="1"/>
  <c r="AL410" i="1"/>
  <c r="AL409" i="1"/>
  <c r="AL408" i="1"/>
  <c r="AL407" i="1"/>
  <c r="AL406" i="1"/>
  <c r="AL405" i="1"/>
  <c r="AL404" i="1"/>
  <c r="AL403" i="1"/>
  <c r="AL402" i="1"/>
  <c r="AL401" i="1"/>
  <c r="AL400" i="1"/>
  <c r="AL399" i="1"/>
  <c r="AL398" i="1"/>
  <c r="AL397" i="1"/>
  <c r="AL396" i="1"/>
  <c r="AL395" i="1"/>
  <c r="AL394" i="1"/>
  <c r="AL393" i="1"/>
  <c r="AL392" i="1"/>
  <c r="AL391" i="1"/>
  <c r="AL390" i="1"/>
  <c r="AL389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67" i="1"/>
  <c r="AL366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37" i="1"/>
  <c r="AL336" i="1"/>
  <c r="AL335" i="1"/>
  <c r="AL333" i="1"/>
  <c r="AL331" i="1"/>
  <c r="AL330" i="1"/>
  <c r="AL319" i="1"/>
  <c r="AL318" i="1"/>
  <c r="AL317" i="1"/>
  <c r="AL316" i="1"/>
  <c r="AL315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2" i="1"/>
  <c r="AL281" i="1"/>
  <c r="AL206" i="1"/>
  <c r="AL205" i="1"/>
  <c r="AL204" i="1"/>
  <c r="AL203" i="1"/>
  <c r="AL202" i="1"/>
  <c r="AL271" i="1"/>
  <c r="AL267" i="1"/>
  <c r="AL266" i="1"/>
  <c r="AL265" i="1"/>
  <c r="AL264" i="1"/>
  <c r="AL262" i="1"/>
  <c r="AL259" i="1"/>
  <c r="AL258" i="1"/>
  <c r="AL257" i="1"/>
  <c r="AL256" i="1"/>
  <c r="AL252" i="1"/>
  <c r="AL251" i="1"/>
  <c r="AL243" i="1"/>
  <c r="AL242" i="1"/>
  <c r="AL241" i="1"/>
  <c r="AL240" i="1"/>
  <c r="AL238" i="1"/>
  <c r="AL217" i="1"/>
  <c r="AL216" i="1"/>
  <c r="AL215" i="1"/>
  <c r="AL214" i="1"/>
  <c r="AL213" i="1"/>
  <c r="AL212" i="1"/>
  <c r="AL211" i="1"/>
  <c r="AL230" i="1"/>
  <c r="AL229" i="1"/>
  <c r="AL228" i="1"/>
  <c r="AL210" i="1"/>
  <c r="AL227" i="1"/>
  <c r="AL226" i="1"/>
  <c r="AL225" i="1"/>
  <c r="AL224" i="1"/>
  <c r="AL223" i="1"/>
  <c r="AL222" i="1"/>
  <c r="AL221" i="1"/>
  <c r="AL220" i="1"/>
  <c r="AL219" i="1"/>
  <c r="AL218" i="1"/>
  <c r="AL208" i="1"/>
  <c r="AL207" i="1"/>
  <c r="AL197" i="1"/>
  <c r="AL196" i="1"/>
  <c r="AL195" i="1"/>
  <c r="AL194" i="1"/>
  <c r="AL193" i="1"/>
  <c r="AL192" i="1"/>
  <c r="AL191" i="1"/>
  <c r="AL190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64" i="1"/>
  <c r="AL163" i="1"/>
  <c r="AL162" i="1"/>
  <c r="AL159" i="1"/>
  <c r="AL158" i="1"/>
  <c r="AL157" i="1"/>
  <c r="AL156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6" i="1"/>
  <c r="AL135" i="1"/>
  <c r="AL134" i="1"/>
  <c r="AL133" i="1"/>
  <c r="AL131" i="1"/>
  <c r="AL130" i="1"/>
  <c r="AL129" i="1"/>
  <c r="AL126" i="1"/>
  <c r="AL125" i="1"/>
  <c r="AL124" i="1"/>
  <c r="AL121" i="1"/>
  <c r="AL120" i="1"/>
  <c r="AL119" i="1"/>
  <c r="AL118" i="1"/>
  <c r="AL117" i="1"/>
  <c r="AL116" i="1"/>
  <c r="AL111" i="1"/>
  <c r="AL110" i="1"/>
  <c r="AL109" i="1"/>
  <c r="AL108" i="1"/>
  <c r="AL107" i="1"/>
  <c r="AL106" i="1"/>
  <c r="AL105" i="1"/>
  <c r="AL104" i="1"/>
  <c r="AL334" i="1"/>
  <c r="AL91" i="1"/>
  <c r="AL89" i="1"/>
  <c r="AL88" i="1"/>
  <c r="AL87" i="1"/>
  <c r="AL86" i="1"/>
  <c r="AL85" i="1"/>
  <c r="AL84" i="1"/>
  <c r="O80" i="2"/>
  <c r="N80" i="2"/>
  <c r="O79" i="2"/>
  <c r="N79" i="2"/>
  <c r="O78" i="2"/>
  <c r="N78" i="2"/>
  <c r="O77" i="2"/>
  <c r="N77" i="2"/>
  <c r="O76" i="2"/>
  <c r="N76" i="2"/>
  <c r="O75" i="2"/>
  <c r="N75" i="2"/>
  <c r="O74" i="2"/>
  <c r="N74" i="2"/>
  <c r="O73" i="2"/>
  <c r="N73" i="2"/>
  <c r="O72" i="2"/>
  <c r="N72" i="2"/>
  <c r="O71" i="2"/>
  <c r="N71" i="2"/>
  <c r="O70" i="2"/>
  <c r="N70" i="2"/>
  <c r="O69" i="2"/>
  <c r="N69" i="2"/>
  <c r="O68" i="2"/>
  <c r="N68" i="2"/>
  <c r="O67" i="2"/>
  <c r="N67" i="2"/>
  <c r="O66" i="2"/>
  <c r="N66" i="2"/>
  <c r="O65" i="2"/>
  <c r="N65" i="2"/>
  <c r="O64" i="2"/>
  <c r="N64" i="2"/>
  <c r="O63" i="2"/>
  <c r="N63" i="2"/>
  <c r="O62" i="2"/>
  <c r="N62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O45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O14" i="2"/>
  <c r="N14" i="2"/>
  <c r="O13" i="2"/>
  <c r="N13" i="2"/>
  <c r="O12" i="2"/>
  <c r="N12" i="2"/>
  <c r="O11" i="2"/>
  <c r="N11" i="2"/>
  <c r="O10" i="2"/>
  <c r="N10" i="2"/>
  <c r="AT55" i="2"/>
  <c r="AS55" i="2"/>
  <c r="AR55" i="2"/>
  <c r="AQ55" i="2"/>
  <c r="AP55" i="2"/>
  <c r="AO55" i="2"/>
  <c r="AN55" i="2"/>
  <c r="AM55" i="2"/>
  <c r="AL55" i="2"/>
  <c r="AT54" i="2"/>
  <c r="AS54" i="2"/>
  <c r="AR54" i="2"/>
  <c r="AQ54" i="2"/>
  <c r="AP54" i="2"/>
  <c r="AO54" i="2"/>
  <c r="AN54" i="2"/>
  <c r="AM54" i="2"/>
  <c r="AL54" i="2"/>
  <c r="AT53" i="2"/>
  <c r="AS53" i="2"/>
  <c r="AR53" i="2"/>
  <c r="AQ53" i="2"/>
  <c r="AP53" i="2"/>
  <c r="AO53" i="2"/>
  <c r="AN53" i="2"/>
  <c r="AM53" i="2"/>
  <c r="AL53" i="2"/>
  <c r="AT52" i="2"/>
  <c r="AS52" i="2"/>
  <c r="AR52" i="2"/>
  <c r="AQ52" i="2"/>
  <c r="AP52" i="2"/>
  <c r="AO52" i="2"/>
  <c r="AN52" i="2"/>
  <c r="AM52" i="2"/>
  <c r="AL52" i="2"/>
  <c r="AT51" i="2"/>
  <c r="AS51" i="2"/>
  <c r="AR51" i="2"/>
  <c r="AQ51" i="2"/>
  <c r="AP51" i="2"/>
  <c r="AO51" i="2"/>
  <c r="AN51" i="2"/>
  <c r="AM51" i="2"/>
  <c r="AL51" i="2"/>
  <c r="AT78" i="2"/>
  <c r="AS78" i="2"/>
  <c r="AR78" i="2"/>
  <c r="AQ78" i="2"/>
  <c r="AP78" i="2"/>
  <c r="AO78" i="2"/>
  <c r="AN78" i="2"/>
  <c r="AM78" i="2"/>
  <c r="AL78" i="2"/>
  <c r="AT77" i="2"/>
  <c r="AS77" i="2"/>
  <c r="AR77" i="2"/>
  <c r="AQ77" i="2"/>
  <c r="AP77" i="2"/>
  <c r="AO77" i="2"/>
  <c r="AN77" i="2"/>
  <c r="AM77" i="2"/>
  <c r="AL77" i="2"/>
  <c r="AT17" i="2"/>
  <c r="AS17" i="2"/>
  <c r="AR17" i="2"/>
  <c r="AQ17" i="2"/>
  <c r="AP17" i="2"/>
  <c r="AO17" i="2"/>
  <c r="AN17" i="2"/>
  <c r="AM17" i="2"/>
  <c r="AL17" i="2"/>
  <c r="AT16" i="2"/>
  <c r="AS16" i="2"/>
  <c r="AR16" i="2"/>
  <c r="AQ16" i="2"/>
  <c r="AP16" i="2"/>
  <c r="AO16" i="2"/>
  <c r="AN16" i="2"/>
  <c r="AM16" i="2"/>
  <c r="AL16" i="2"/>
  <c r="AT15" i="2"/>
  <c r="AS15" i="2"/>
  <c r="AR15" i="2"/>
  <c r="AQ15" i="2"/>
  <c r="AP15" i="2"/>
  <c r="AO15" i="2"/>
  <c r="AN15" i="2"/>
  <c r="AM15" i="2"/>
  <c r="AL15" i="2"/>
  <c r="AT14" i="2"/>
  <c r="AS14" i="2"/>
  <c r="AR14" i="2"/>
  <c r="AQ14" i="2"/>
  <c r="AP14" i="2"/>
  <c r="AO14" i="2"/>
  <c r="AN14" i="2"/>
  <c r="AM14" i="2"/>
  <c r="AL14" i="2"/>
  <c r="AT45" i="2"/>
  <c r="AS45" i="2"/>
  <c r="AR45" i="2"/>
  <c r="AQ45" i="2"/>
  <c r="AP45" i="2"/>
  <c r="AO45" i="2"/>
  <c r="AN45" i="2"/>
  <c r="AM45" i="2"/>
  <c r="AL45" i="2"/>
  <c r="AT44" i="2"/>
  <c r="AS44" i="2"/>
  <c r="AR44" i="2"/>
  <c r="AQ44" i="2"/>
  <c r="AP44" i="2"/>
  <c r="AO44" i="2"/>
  <c r="AN44" i="2"/>
  <c r="AM44" i="2"/>
  <c r="AL44" i="2"/>
  <c r="AT43" i="2"/>
  <c r="AS43" i="2"/>
  <c r="AR43" i="2"/>
  <c r="AQ43" i="2"/>
  <c r="AP43" i="2"/>
  <c r="AO43" i="2"/>
  <c r="AN43" i="2"/>
  <c r="AM43" i="2"/>
  <c r="AL43" i="2"/>
  <c r="AT42" i="2"/>
  <c r="AS42" i="2"/>
  <c r="AR42" i="2"/>
  <c r="AQ42" i="2"/>
  <c r="AP42" i="2"/>
  <c r="AO42" i="2"/>
  <c r="AN42" i="2"/>
  <c r="AM42" i="2"/>
  <c r="AL42" i="2"/>
  <c r="AT80" i="2"/>
  <c r="AS80" i="2"/>
  <c r="AR80" i="2"/>
  <c r="AQ80" i="2"/>
  <c r="AP80" i="2"/>
  <c r="AO80" i="2"/>
  <c r="AN80" i="2"/>
  <c r="AM80" i="2"/>
  <c r="AT79" i="2"/>
  <c r="AS79" i="2"/>
  <c r="AR79" i="2"/>
  <c r="AQ79" i="2"/>
  <c r="AP79" i="2"/>
  <c r="AO79" i="2"/>
  <c r="AN79" i="2"/>
  <c r="AM79" i="2"/>
  <c r="AT76" i="2"/>
  <c r="AS76" i="2"/>
  <c r="AR76" i="2"/>
  <c r="AQ76" i="2"/>
  <c r="AP76" i="2"/>
  <c r="AO76" i="2"/>
  <c r="AN76" i="2"/>
  <c r="AM76" i="2"/>
  <c r="AT75" i="2"/>
  <c r="AS75" i="2"/>
  <c r="AR75" i="2"/>
  <c r="AQ75" i="2"/>
  <c r="AP75" i="2"/>
  <c r="AO75" i="2"/>
  <c r="AN75" i="2"/>
  <c r="AM75" i="2"/>
  <c r="AT74" i="2"/>
  <c r="AS74" i="2"/>
  <c r="AR74" i="2"/>
  <c r="AQ74" i="2"/>
  <c r="AP74" i="2"/>
  <c r="AO74" i="2"/>
  <c r="AN74" i="2"/>
  <c r="AM74" i="2"/>
  <c r="AT73" i="2"/>
  <c r="AS73" i="2"/>
  <c r="AR73" i="2"/>
  <c r="AQ73" i="2"/>
  <c r="AP73" i="2"/>
  <c r="AO73" i="2"/>
  <c r="AN73" i="2"/>
  <c r="AM73" i="2"/>
  <c r="AT72" i="2"/>
  <c r="AS72" i="2"/>
  <c r="AR72" i="2"/>
  <c r="AQ72" i="2"/>
  <c r="AP72" i="2"/>
  <c r="AO72" i="2"/>
  <c r="AN72" i="2"/>
  <c r="AM72" i="2"/>
  <c r="AT71" i="2"/>
  <c r="AS71" i="2"/>
  <c r="AR71" i="2"/>
  <c r="AQ71" i="2"/>
  <c r="AP71" i="2"/>
  <c r="AO71" i="2"/>
  <c r="AN71" i="2"/>
  <c r="AM71" i="2"/>
  <c r="AT70" i="2"/>
  <c r="AS70" i="2"/>
  <c r="AR70" i="2"/>
  <c r="AQ70" i="2"/>
  <c r="AP70" i="2"/>
  <c r="AO70" i="2"/>
  <c r="AN70" i="2"/>
  <c r="AM70" i="2"/>
  <c r="AT69" i="2"/>
  <c r="AS69" i="2"/>
  <c r="AR69" i="2"/>
  <c r="AQ69" i="2"/>
  <c r="AP69" i="2"/>
  <c r="AO69" i="2"/>
  <c r="AN69" i="2"/>
  <c r="AM69" i="2"/>
  <c r="AT68" i="2"/>
  <c r="AS68" i="2"/>
  <c r="AR68" i="2"/>
  <c r="AQ68" i="2"/>
  <c r="AP68" i="2"/>
  <c r="AO68" i="2"/>
  <c r="AN68" i="2"/>
  <c r="AM68" i="2"/>
  <c r="AT67" i="2"/>
  <c r="AS67" i="2"/>
  <c r="AR67" i="2"/>
  <c r="AQ67" i="2"/>
  <c r="AP67" i="2"/>
  <c r="AO67" i="2"/>
  <c r="AN67" i="2"/>
  <c r="AM67" i="2"/>
  <c r="AT66" i="2"/>
  <c r="AS66" i="2"/>
  <c r="AR66" i="2"/>
  <c r="AQ66" i="2"/>
  <c r="AP66" i="2"/>
  <c r="AO66" i="2"/>
  <c r="AN66" i="2"/>
  <c r="AM66" i="2"/>
  <c r="AT65" i="2"/>
  <c r="AS65" i="2"/>
  <c r="AR65" i="2"/>
  <c r="AQ65" i="2"/>
  <c r="AP65" i="2"/>
  <c r="AO65" i="2"/>
  <c r="AN65" i="2"/>
  <c r="AM65" i="2"/>
  <c r="AT64" i="2"/>
  <c r="AS64" i="2"/>
  <c r="AR64" i="2"/>
  <c r="AQ64" i="2"/>
  <c r="AP64" i="2"/>
  <c r="AO64" i="2"/>
  <c r="AN64" i="2"/>
  <c r="AM64" i="2"/>
  <c r="AT63" i="2"/>
  <c r="AS63" i="2"/>
  <c r="AR63" i="2"/>
  <c r="AQ63" i="2"/>
  <c r="AP63" i="2"/>
  <c r="AO63" i="2"/>
  <c r="AN63" i="2"/>
  <c r="AM63" i="2"/>
  <c r="AT62" i="2"/>
  <c r="AS62" i="2"/>
  <c r="AR62" i="2"/>
  <c r="AQ62" i="2"/>
  <c r="AP62" i="2"/>
  <c r="AO62" i="2"/>
  <c r="AN62" i="2"/>
  <c r="AM62" i="2"/>
  <c r="AT61" i="2"/>
  <c r="AS61" i="2"/>
  <c r="AR61" i="2"/>
  <c r="AQ61" i="2"/>
  <c r="AP61" i="2"/>
  <c r="AO61" i="2"/>
  <c r="AN61" i="2"/>
  <c r="AM61" i="2"/>
  <c r="AT60" i="2"/>
  <c r="AS60" i="2"/>
  <c r="AR60" i="2"/>
  <c r="AQ60" i="2"/>
  <c r="AP60" i="2"/>
  <c r="AO60" i="2"/>
  <c r="AN60" i="2"/>
  <c r="AM60" i="2"/>
  <c r="AT59" i="2"/>
  <c r="AS59" i="2"/>
  <c r="AR59" i="2"/>
  <c r="AQ59" i="2"/>
  <c r="AP59" i="2"/>
  <c r="AO59" i="2"/>
  <c r="AN59" i="2"/>
  <c r="AM59" i="2"/>
  <c r="AT58" i="2"/>
  <c r="AS58" i="2"/>
  <c r="AR58" i="2"/>
  <c r="AQ58" i="2"/>
  <c r="AP58" i="2"/>
  <c r="AO58" i="2"/>
  <c r="AN58" i="2"/>
  <c r="AM58" i="2"/>
  <c r="AT57" i="2"/>
  <c r="AS57" i="2"/>
  <c r="AR57" i="2"/>
  <c r="AQ57" i="2"/>
  <c r="AP57" i="2"/>
  <c r="AO57" i="2"/>
  <c r="AN57" i="2"/>
  <c r="AM57" i="2"/>
  <c r="AT56" i="2"/>
  <c r="AS56" i="2"/>
  <c r="AR56" i="2"/>
  <c r="AQ56" i="2"/>
  <c r="AP56" i="2"/>
  <c r="AO56" i="2"/>
  <c r="AN56" i="2"/>
  <c r="AM56" i="2"/>
  <c r="AT50" i="2"/>
  <c r="AS50" i="2"/>
  <c r="AR50" i="2"/>
  <c r="AQ50" i="2"/>
  <c r="AP50" i="2"/>
  <c r="AO50" i="2"/>
  <c r="AN50" i="2"/>
  <c r="AM50" i="2"/>
  <c r="AT49" i="2"/>
  <c r="AS49" i="2"/>
  <c r="AR49" i="2"/>
  <c r="AQ49" i="2"/>
  <c r="AP49" i="2"/>
  <c r="AO49" i="2"/>
  <c r="AN49" i="2"/>
  <c r="AM49" i="2"/>
  <c r="AT48" i="2"/>
  <c r="AS48" i="2"/>
  <c r="AR48" i="2"/>
  <c r="AQ48" i="2"/>
  <c r="AP48" i="2"/>
  <c r="AO48" i="2"/>
  <c r="AN48" i="2"/>
  <c r="AM48" i="2"/>
  <c r="AT47" i="2"/>
  <c r="AS47" i="2"/>
  <c r="AR47" i="2"/>
  <c r="AQ47" i="2"/>
  <c r="AP47" i="2"/>
  <c r="AO47" i="2"/>
  <c r="AN47" i="2"/>
  <c r="AM47" i="2"/>
  <c r="AT46" i="2"/>
  <c r="AS46" i="2"/>
  <c r="AR46" i="2"/>
  <c r="AQ46" i="2"/>
  <c r="AP46" i="2"/>
  <c r="AO46" i="2"/>
  <c r="AN46" i="2"/>
  <c r="AM46" i="2"/>
  <c r="AT41" i="2"/>
  <c r="AS41" i="2"/>
  <c r="AR41" i="2"/>
  <c r="AQ41" i="2"/>
  <c r="AP41" i="2"/>
  <c r="AO41" i="2"/>
  <c r="AN41" i="2"/>
  <c r="AM41" i="2"/>
  <c r="AT40" i="2"/>
  <c r="AS40" i="2"/>
  <c r="AR40" i="2"/>
  <c r="AQ40" i="2"/>
  <c r="AP40" i="2"/>
  <c r="AO40" i="2"/>
  <c r="AN40" i="2"/>
  <c r="AM40" i="2"/>
  <c r="AT39" i="2"/>
  <c r="AS39" i="2"/>
  <c r="AR39" i="2"/>
  <c r="AQ39" i="2"/>
  <c r="AP39" i="2"/>
  <c r="AO39" i="2"/>
  <c r="AN39" i="2"/>
  <c r="AM39" i="2"/>
  <c r="AT38" i="2"/>
  <c r="AS38" i="2"/>
  <c r="AR38" i="2"/>
  <c r="AQ38" i="2"/>
  <c r="AP38" i="2"/>
  <c r="AO38" i="2"/>
  <c r="AN38" i="2"/>
  <c r="AM38" i="2"/>
  <c r="AT37" i="2"/>
  <c r="AS37" i="2"/>
  <c r="AR37" i="2"/>
  <c r="AQ37" i="2"/>
  <c r="AP37" i="2"/>
  <c r="AO37" i="2"/>
  <c r="AN37" i="2"/>
  <c r="AM37" i="2"/>
  <c r="AT36" i="2"/>
  <c r="AS36" i="2"/>
  <c r="AR36" i="2"/>
  <c r="AQ36" i="2"/>
  <c r="AP36" i="2"/>
  <c r="AO36" i="2"/>
  <c r="AN36" i="2"/>
  <c r="AM36" i="2"/>
  <c r="AT35" i="2"/>
  <c r="AS35" i="2"/>
  <c r="AR35" i="2"/>
  <c r="AQ35" i="2"/>
  <c r="AP35" i="2"/>
  <c r="AO35" i="2"/>
  <c r="AN35" i="2"/>
  <c r="AM35" i="2"/>
  <c r="AT34" i="2"/>
  <c r="AS34" i="2"/>
  <c r="AR34" i="2"/>
  <c r="AQ34" i="2"/>
  <c r="AP34" i="2"/>
  <c r="AO34" i="2"/>
  <c r="AN34" i="2"/>
  <c r="AM34" i="2"/>
  <c r="AT33" i="2"/>
  <c r="AS33" i="2"/>
  <c r="AR33" i="2"/>
  <c r="AQ33" i="2"/>
  <c r="AP33" i="2"/>
  <c r="AO33" i="2"/>
  <c r="AN33" i="2"/>
  <c r="AM33" i="2"/>
  <c r="AT32" i="2"/>
  <c r="AS32" i="2"/>
  <c r="AR32" i="2"/>
  <c r="AQ32" i="2"/>
  <c r="AP32" i="2"/>
  <c r="AO32" i="2"/>
  <c r="AN32" i="2"/>
  <c r="AM32" i="2"/>
  <c r="AT31" i="2"/>
  <c r="AS31" i="2"/>
  <c r="AR31" i="2"/>
  <c r="AQ31" i="2"/>
  <c r="AP31" i="2"/>
  <c r="AO31" i="2"/>
  <c r="AN31" i="2"/>
  <c r="AM31" i="2"/>
  <c r="AT30" i="2"/>
  <c r="AS30" i="2"/>
  <c r="AR30" i="2"/>
  <c r="AQ30" i="2"/>
  <c r="AP30" i="2"/>
  <c r="AO30" i="2"/>
  <c r="AN30" i="2"/>
  <c r="AM30" i="2"/>
  <c r="AT29" i="2"/>
  <c r="AS29" i="2"/>
  <c r="AR29" i="2"/>
  <c r="AQ29" i="2"/>
  <c r="AP29" i="2"/>
  <c r="AO29" i="2"/>
  <c r="AN29" i="2"/>
  <c r="AM29" i="2"/>
  <c r="AT28" i="2"/>
  <c r="AS28" i="2"/>
  <c r="AR28" i="2"/>
  <c r="AQ28" i="2"/>
  <c r="AP28" i="2"/>
  <c r="AO28" i="2"/>
  <c r="AN28" i="2"/>
  <c r="AM28" i="2"/>
  <c r="AT27" i="2"/>
  <c r="AS27" i="2"/>
  <c r="AR27" i="2"/>
  <c r="AQ27" i="2"/>
  <c r="AP27" i="2"/>
  <c r="AO27" i="2"/>
  <c r="AN27" i="2"/>
  <c r="AM27" i="2"/>
  <c r="AT26" i="2"/>
  <c r="AS26" i="2"/>
  <c r="AR26" i="2"/>
  <c r="AQ26" i="2"/>
  <c r="AP26" i="2"/>
  <c r="AO26" i="2"/>
  <c r="AN26" i="2"/>
  <c r="AM26" i="2"/>
  <c r="AT25" i="2"/>
  <c r="AS25" i="2"/>
  <c r="AR25" i="2"/>
  <c r="AQ25" i="2"/>
  <c r="AP25" i="2"/>
  <c r="AO25" i="2"/>
  <c r="AN25" i="2"/>
  <c r="AM25" i="2"/>
  <c r="AT24" i="2"/>
  <c r="AS24" i="2"/>
  <c r="AR24" i="2"/>
  <c r="AQ24" i="2"/>
  <c r="AP24" i="2"/>
  <c r="AO24" i="2"/>
  <c r="AN24" i="2"/>
  <c r="AM24" i="2"/>
  <c r="AT23" i="2"/>
  <c r="AS23" i="2"/>
  <c r="AR23" i="2"/>
  <c r="AQ23" i="2"/>
  <c r="AP23" i="2"/>
  <c r="AO23" i="2"/>
  <c r="AN23" i="2"/>
  <c r="AM23" i="2"/>
  <c r="AT22" i="2"/>
  <c r="AS22" i="2"/>
  <c r="AR22" i="2"/>
  <c r="AQ22" i="2"/>
  <c r="AP22" i="2"/>
  <c r="AO22" i="2"/>
  <c r="AN22" i="2"/>
  <c r="AM22" i="2"/>
  <c r="AT21" i="2"/>
  <c r="AS21" i="2"/>
  <c r="AR21" i="2"/>
  <c r="AQ21" i="2"/>
  <c r="AP21" i="2"/>
  <c r="AO21" i="2"/>
  <c r="AN21" i="2"/>
  <c r="AM21" i="2"/>
  <c r="AT20" i="2"/>
  <c r="AS20" i="2"/>
  <c r="AR20" i="2"/>
  <c r="AQ20" i="2"/>
  <c r="AP20" i="2"/>
  <c r="AO20" i="2"/>
  <c r="AN20" i="2"/>
  <c r="AM20" i="2"/>
  <c r="AT19" i="2"/>
  <c r="AS19" i="2"/>
  <c r="AR19" i="2"/>
  <c r="AQ19" i="2"/>
  <c r="AP19" i="2"/>
  <c r="AO19" i="2"/>
  <c r="AN19" i="2"/>
  <c r="AM19" i="2"/>
  <c r="AT18" i="2"/>
  <c r="AS18" i="2"/>
  <c r="AR18" i="2"/>
  <c r="AQ18" i="2"/>
  <c r="AP18" i="2"/>
  <c r="AO18" i="2"/>
  <c r="AN18" i="2"/>
  <c r="AM18" i="2"/>
  <c r="AT13" i="2"/>
  <c r="AS13" i="2"/>
  <c r="AR13" i="2"/>
  <c r="AQ13" i="2"/>
  <c r="AP13" i="2"/>
  <c r="AO13" i="2"/>
  <c r="AN13" i="2"/>
  <c r="AM13" i="2"/>
  <c r="AT12" i="2"/>
  <c r="AS12" i="2"/>
  <c r="AR12" i="2"/>
  <c r="AQ12" i="2"/>
  <c r="AP12" i="2"/>
  <c r="AO12" i="2"/>
  <c r="AN12" i="2"/>
  <c r="AM12" i="2"/>
  <c r="AT11" i="2"/>
  <c r="AS11" i="2"/>
  <c r="AR11" i="2"/>
  <c r="AQ11" i="2"/>
  <c r="AP11" i="2"/>
  <c r="AO11" i="2"/>
  <c r="AN11" i="2"/>
  <c r="AM11" i="2"/>
  <c r="AT10" i="2"/>
  <c r="AS10" i="2"/>
  <c r="AR10" i="2"/>
  <c r="AQ10" i="2"/>
  <c r="AP10" i="2"/>
  <c r="AO10" i="2"/>
  <c r="AN10" i="2"/>
  <c r="AM10" i="2"/>
  <c r="AL80" i="2"/>
  <c r="AL79" i="2"/>
  <c r="AL76" i="2"/>
  <c r="AL75" i="2"/>
  <c r="AL74" i="2"/>
  <c r="AL73" i="2"/>
  <c r="AL72" i="2"/>
  <c r="AL71" i="2"/>
  <c r="AL70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6" i="2"/>
  <c r="AL50" i="2"/>
  <c r="AL49" i="2"/>
  <c r="AL48" i="2"/>
  <c r="AL47" i="2"/>
  <c r="AL46" i="2"/>
  <c r="AL41" i="2"/>
  <c r="AL40" i="2"/>
  <c r="AL39" i="2"/>
  <c r="AL38" i="2"/>
  <c r="AL37" i="2"/>
  <c r="AL36" i="2"/>
  <c r="AL35" i="2"/>
  <c r="AL34" i="2"/>
  <c r="AL33" i="2"/>
  <c r="AL32" i="2"/>
  <c r="AL31" i="2"/>
  <c r="AL30" i="2"/>
  <c r="AL29" i="2"/>
  <c r="AL28" i="2"/>
  <c r="AL27" i="2"/>
  <c r="AL26" i="2"/>
  <c r="AL25" i="2"/>
  <c r="AL23" i="2"/>
  <c r="AL22" i="2"/>
  <c r="AL21" i="2"/>
  <c r="AL20" i="2"/>
  <c r="AL19" i="2"/>
  <c r="AL18" i="2"/>
  <c r="AL13" i="2"/>
  <c r="AL12" i="2"/>
  <c r="AL11" i="2"/>
  <c r="AL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MDAG's International Kinetic Database (IKD)©,TM, Version 11
Sold to: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Morin</author>
  </authors>
  <commentList>
    <comment ref="A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MDAG's International Kinetic Database (IKD)©,TM, Version 11
Sold to: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Kevin Morin</author>
  </authors>
  <commentList>
    <comment ref="A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MDAG's International Kinetic Database (IKD)©,TM, Version 11
Sold to:</t>
        </r>
      </text>
    </comment>
  </commentList>
</comments>
</file>

<file path=xl/sharedStrings.xml><?xml version="1.0" encoding="utf-8"?>
<sst xmlns="http://schemas.openxmlformats.org/spreadsheetml/2006/main" count="3474" uniqueCount="1084">
  <si>
    <t>SULPHIDE</t>
  </si>
  <si>
    <t>B</t>
  </si>
  <si>
    <t>C</t>
  </si>
  <si>
    <t>D</t>
  </si>
  <si>
    <t>H79</t>
  </si>
  <si>
    <t>H79-1</t>
  </si>
  <si>
    <t>H79-2</t>
  </si>
  <si>
    <t>Soxhlet</t>
  </si>
  <si>
    <t>R1</t>
  </si>
  <si>
    <t>R1-1</t>
  </si>
  <si>
    <t>R1-2</t>
  </si>
  <si>
    <t>R1-3</t>
  </si>
  <si>
    <t>R1-4</t>
  </si>
  <si>
    <t>R1-5</t>
  </si>
  <si>
    <t>R2</t>
  </si>
  <si>
    <t>R2-1</t>
  </si>
  <si>
    <t>R2-2</t>
  </si>
  <si>
    <t>R3</t>
  </si>
  <si>
    <t>R3-1</t>
  </si>
  <si>
    <t>R3-2</t>
  </si>
  <si>
    <t>Humidity Cell</t>
  </si>
  <si>
    <t>Tailings</t>
  </si>
  <si>
    <t>Rock</t>
  </si>
  <si>
    <t>AREA (m2/kg)</t>
  </si>
  <si>
    <t>SURFACE</t>
  </si>
  <si>
    <t>(%S)</t>
  </si>
  <si>
    <t>SULPHUR</t>
  </si>
  <si>
    <t>TOTAL (%S)</t>
  </si>
  <si>
    <t>LABEL</t>
  </si>
  <si>
    <t>SAMPLE</t>
  </si>
  <si>
    <t>TYPE OF</t>
  </si>
  <si>
    <t>MATERIAL</t>
  </si>
  <si>
    <t>DURATION OF</t>
  </si>
  <si>
    <t>TEST (WEEKS)</t>
  </si>
  <si>
    <t>CALCULATION</t>
  </si>
  <si>
    <t>(t/1000 t)</t>
  </si>
  <si>
    <t>CarbNP</t>
  </si>
  <si>
    <t>NET NEUT.</t>
  </si>
  <si>
    <t>POT. (t/1000 t)</t>
  </si>
  <si>
    <t>NET POT.</t>
  </si>
  <si>
    <t>RATIO</t>
  </si>
  <si>
    <t>Statistics for Entire Test Period</t>
  </si>
  <si>
    <t>Statistics for Late-Stage Period (Last Several Weeks As Listed)</t>
  </si>
  <si>
    <t>LOWEST</t>
  </si>
  <si>
    <t>HIGHEST</t>
  </si>
  <si>
    <t>SULPHATE RATE</t>
  </si>
  <si>
    <t>ACIDITY RATE</t>
  </si>
  <si>
    <t>ALKALINITY RATE</t>
  </si>
  <si>
    <t>MOLAR RATIOS</t>
  </si>
  <si>
    <t>CARBONATE NP RATE</t>
  </si>
  <si>
    <t>METAL PRODUCTION RATES</t>
  </si>
  <si>
    <t>(Ca+Na/2+K/2)/SO4</t>
  </si>
  <si>
    <t>Column</t>
  </si>
  <si>
    <t>AVERAGE</t>
  </si>
  <si>
    <t>NO. WEEKS USED</t>
  </si>
  <si>
    <t>IN CALCULATIONS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</si>
  <si>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</si>
  <si>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</si>
  <si>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</si>
  <si>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</si>
  <si>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</si>
  <si>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</si>
  <si>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</si>
  <si>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</si>
  <si>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</si>
  <si>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</si>
  <si>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</si>
  <si>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</si>
  <si>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</si>
  <si>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</si>
  <si>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</si>
  <si>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</si>
  <si>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</si>
  <si>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</si>
  <si>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</si>
  <si>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</si>
  <si>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</si>
  <si>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</si>
  <si>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</si>
  <si>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</si>
  <si>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</si>
  <si>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</si>
  <si>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</si>
  <si>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</si>
  <si>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</si>
  <si>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</si>
  <si>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</si>
  <si>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</si>
  <si>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</si>
  <si>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</si>
  <si>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</si>
  <si>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</si>
  <si>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</si>
  <si>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</si>
  <si>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</si>
  <si>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</si>
  <si>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</si>
  <si>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</si>
  <si>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</si>
  <si>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</si>
  <si>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</si>
  <si>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</si>
  <si>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</si>
  <si>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</si>
  <si>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</si>
  <si>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</si>
  <si>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</si>
  <si>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</si>
  <si>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</si>
  <si>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</si>
  <si>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</si>
  <si>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</si>
  <si>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</si>
  <si>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</si>
  <si>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</si>
  <si>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</si>
  <si>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</si>
  <si>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H1-1</t>
  </si>
  <si>
    <t>H2-1</t>
  </si>
  <si>
    <t>H2-2</t>
  </si>
  <si>
    <t>H2-3</t>
  </si>
  <si>
    <t>H2-4</t>
  </si>
  <si>
    <t>H2-5</t>
  </si>
  <si>
    <t>H2-6</t>
  </si>
  <si>
    <t>H2-7</t>
  </si>
  <si>
    <t>H2-8</t>
  </si>
  <si>
    <t>H2-9</t>
  </si>
  <si>
    <t>H2-10</t>
  </si>
  <si>
    <t>H2-11</t>
  </si>
  <si>
    <t>H2-12</t>
  </si>
  <si>
    <t>H2-13</t>
  </si>
  <si>
    <t>H2-14</t>
  </si>
  <si>
    <t>H2-15</t>
  </si>
  <si>
    <t>H2-16</t>
  </si>
  <si>
    <t>H3-1</t>
  </si>
  <si>
    <t>H3-2</t>
  </si>
  <si>
    <t>H3-3</t>
  </si>
  <si>
    <t>H4-1</t>
  </si>
  <si>
    <t>H5-1</t>
  </si>
  <si>
    <t>H5-2</t>
  </si>
  <si>
    <t>H5-3</t>
  </si>
  <si>
    <t>H5-4</t>
  </si>
  <si>
    <t>H5-5</t>
  </si>
  <si>
    <t>H5-6</t>
  </si>
  <si>
    <t>H6-1</t>
  </si>
  <si>
    <t>H6-2</t>
  </si>
  <si>
    <t>H6-3</t>
  </si>
  <si>
    <t>H6-4</t>
  </si>
  <si>
    <t>H6-5</t>
  </si>
  <si>
    <t>H6-6</t>
  </si>
  <si>
    <t>H6-7</t>
  </si>
  <si>
    <t>H6-8</t>
  </si>
  <si>
    <t>H6-9</t>
  </si>
  <si>
    <t>H6-10</t>
  </si>
  <si>
    <t>H6-11</t>
  </si>
  <si>
    <t>H6-12</t>
  </si>
  <si>
    <t>H6-13</t>
  </si>
  <si>
    <t>H6-14</t>
  </si>
  <si>
    <t>H6-15</t>
  </si>
  <si>
    <t>H6-16</t>
  </si>
  <si>
    <t>H7-1</t>
  </si>
  <si>
    <t>H7-2</t>
  </si>
  <si>
    <t>H7-3</t>
  </si>
  <si>
    <t>H7-4</t>
  </si>
  <si>
    <t>H7-5</t>
  </si>
  <si>
    <t>H7-6</t>
  </si>
  <si>
    <t>H8-1</t>
  </si>
  <si>
    <t>H8-2</t>
  </si>
  <si>
    <t>H9-1</t>
  </si>
  <si>
    <t>H10-1</t>
  </si>
  <si>
    <t>H10-2</t>
  </si>
  <si>
    <t>H10-3</t>
  </si>
  <si>
    <t>H10-4</t>
  </si>
  <si>
    <t>H11-1</t>
  </si>
  <si>
    <t>H12-1</t>
  </si>
  <si>
    <t>H12-2</t>
  </si>
  <si>
    <t>H12-3</t>
  </si>
  <si>
    <t>H12-4</t>
  </si>
  <si>
    <t>H12-5</t>
  </si>
  <si>
    <t>H13-1</t>
  </si>
  <si>
    <t>H13-2</t>
  </si>
  <si>
    <t>H14-1</t>
  </si>
  <si>
    <t>H14-2</t>
  </si>
  <si>
    <t>H14-3</t>
  </si>
  <si>
    <t>H14-4</t>
  </si>
  <si>
    <t>H14-5</t>
  </si>
  <si>
    <t>H14-6</t>
  </si>
  <si>
    <t>H14-7</t>
  </si>
  <si>
    <t>H14-8</t>
  </si>
  <si>
    <t>H14-9</t>
  </si>
  <si>
    <t>H14-10</t>
  </si>
  <si>
    <t>H14-11</t>
  </si>
  <si>
    <t>H14-12</t>
  </si>
  <si>
    <t>H14-13</t>
  </si>
  <si>
    <t>H14-14</t>
  </si>
  <si>
    <t>H14-15</t>
  </si>
  <si>
    <t>H15-1</t>
  </si>
  <si>
    <t>H15-2</t>
  </si>
  <si>
    <t>H15-3</t>
  </si>
  <si>
    <t>H15-4</t>
  </si>
  <si>
    <t>H16-1</t>
  </si>
  <si>
    <t>H16-2</t>
  </si>
  <si>
    <t>H16-3</t>
  </si>
  <si>
    <t>H17-1</t>
  </si>
  <si>
    <t>H17-2</t>
  </si>
  <si>
    <t>H17-3</t>
  </si>
  <si>
    <t>H18-1</t>
  </si>
  <si>
    <t>H18-2</t>
  </si>
  <si>
    <t>H18-3</t>
  </si>
  <si>
    <t>H18-4</t>
  </si>
  <si>
    <t>H19-1</t>
  </si>
  <si>
    <t>H19-2</t>
  </si>
  <si>
    <t>H19-3</t>
  </si>
  <si>
    <t>H20-1</t>
  </si>
  <si>
    <t>H21-1</t>
  </si>
  <si>
    <t>H21-2</t>
  </si>
  <si>
    <t>H21-3</t>
  </si>
  <si>
    <t>H21-4</t>
  </si>
  <si>
    <t>H22-1</t>
  </si>
  <si>
    <t>H22-2</t>
  </si>
  <si>
    <t>H23-1</t>
  </si>
  <si>
    <t>H24-1</t>
  </si>
  <si>
    <t>H24-2</t>
  </si>
  <si>
    <t>H24-3</t>
  </si>
  <si>
    <t>H24-4</t>
  </si>
  <si>
    <t>H24-5</t>
  </si>
  <si>
    <t>H24-6</t>
  </si>
  <si>
    <t>H24-7</t>
  </si>
  <si>
    <t>H24-8</t>
  </si>
  <si>
    <t>H24-9</t>
  </si>
  <si>
    <t>H24-10</t>
  </si>
  <si>
    <t>H24-11</t>
  </si>
  <si>
    <t>H24-12</t>
  </si>
  <si>
    <t>H24-13</t>
  </si>
  <si>
    <t>H25-1</t>
  </si>
  <si>
    <t>H25-2</t>
  </si>
  <si>
    <t>H25-3</t>
  </si>
  <si>
    <t>H25-4</t>
  </si>
  <si>
    <t>H25-5</t>
  </si>
  <si>
    <t>H25-6</t>
  </si>
  <si>
    <t>H26-1</t>
  </si>
  <si>
    <t>H27-1</t>
  </si>
  <si>
    <t>H28-1</t>
  </si>
  <si>
    <t>H28-2</t>
  </si>
  <si>
    <t>H28-3</t>
  </si>
  <si>
    <t>H28-4</t>
  </si>
  <si>
    <t>H28-5</t>
  </si>
  <si>
    <t>H28-6</t>
  </si>
  <si>
    <t>H28-7</t>
  </si>
  <si>
    <t>H28-8</t>
  </si>
  <si>
    <t>H28-9</t>
  </si>
  <si>
    <t>H28-10</t>
  </si>
  <si>
    <t>H28-11</t>
  </si>
  <si>
    <t>H28-12</t>
  </si>
  <si>
    <t>H28-13</t>
  </si>
  <si>
    <t>H28-14</t>
  </si>
  <si>
    <t>H28-15</t>
  </si>
  <si>
    <t>H28-16</t>
  </si>
  <si>
    <t>H28-17</t>
  </si>
  <si>
    <t>H28-18</t>
  </si>
  <si>
    <t>H28-19</t>
  </si>
  <si>
    <t>H28-20</t>
  </si>
  <si>
    <t>H28-21</t>
  </si>
  <si>
    <t>H28-22</t>
  </si>
  <si>
    <t>H28-23</t>
  </si>
  <si>
    <t>H28-24</t>
  </si>
  <si>
    <t>H28-25</t>
  </si>
  <si>
    <t>H29-1</t>
  </si>
  <si>
    <t>H29-2</t>
  </si>
  <si>
    <t>H29-3</t>
  </si>
  <si>
    <t>H29-4</t>
  </si>
  <si>
    <t>H30-1</t>
  </si>
  <si>
    <t>H30-2</t>
  </si>
  <si>
    <t>H30-3</t>
  </si>
  <si>
    <t>H30-4</t>
  </si>
  <si>
    <t>H30-5</t>
  </si>
  <si>
    <t>H31-1</t>
  </si>
  <si>
    <t>H31-2</t>
  </si>
  <si>
    <t>H31-3</t>
  </si>
  <si>
    <t>H31-4</t>
  </si>
  <si>
    <t>H32-1</t>
  </si>
  <si>
    <t>H32-2</t>
  </si>
  <si>
    <t>H32-3</t>
  </si>
  <si>
    <t>H32-4</t>
  </si>
  <si>
    <t>H33-1</t>
  </si>
  <si>
    <t>H33-2</t>
  </si>
  <si>
    <t>H33-3</t>
  </si>
  <si>
    <t>H33-4</t>
  </si>
  <si>
    <t>H34-1</t>
  </si>
  <si>
    <t>H34-2</t>
  </si>
  <si>
    <t>H34-3</t>
  </si>
  <si>
    <t>H34-4</t>
  </si>
  <si>
    <t>H35-1</t>
  </si>
  <si>
    <t>H35-2</t>
  </si>
  <si>
    <t>H35-3</t>
  </si>
  <si>
    <t>H35-4</t>
  </si>
  <si>
    <t>H35-5</t>
  </si>
  <si>
    <t>H36-1</t>
  </si>
  <si>
    <t>H36-2</t>
  </si>
  <si>
    <t>H36-3</t>
  </si>
  <si>
    <t>H36-4</t>
  </si>
  <si>
    <t>H36-5</t>
  </si>
  <si>
    <t>H36-6</t>
  </si>
  <si>
    <t>H36-7</t>
  </si>
  <si>
    <t>H37-1</t>
  </si>
  <si>
    <t>H37-2</t>
  </si>
  <si>
    <t>H37-3</t>
  </si>
  <si>
    <t>H37-4</t>
  </si>
  <si>
    <t>H38-1</t>
  </si>
  <si>
    <t>H38-2</t>
  </si>
  <si>
    <t>H38-3</t>
  </si>
  <si>
    <t>H38-4</t>
  </si>
  <si>
    <t>H39-1</t>
  </si>
  <si>
    <t>H39-2</t>
  </si>
  <si>
    <t>H39-3</t>
  </si>
  <si>
    <t>H40-1</t>
  </si>
  <si>
    <t>H40-2</t>
  </si>
  <si>
    <t>H40-3</t>
  </si>
  <si>
    <t>H40-4</t>
  </si>
  <si>
    <t>H40-5</t>
  </si>
  <si>
    <t>H40-6</t>
  </si>
  <si>
    <t>H40-7</t>
  </si>
  <si>
    <t>H41-1</t>
  </si>
  <si>
    <t>H41-2</t>
  </si>
  <si>
    <t>H41-3</t>
  </si>
  <si>
    <t>H41-4</t>
  </si>
  <si>
    <t>H41-5</t>
  </si>
  <si>
    <t>H41-6</t>
  </si>
  <si>
    <t>H41-7</t>
  </si>
  <si>
    <t>H41-8</t>
  </si>
  <si>
    <t>H41-9</t>
  </si>
  <si>
    <t>H41-10</t>
  </si>
  <si>
    <t>H41-11</t>
  </si>
  <si>
    <t>H42-1</t>
  </si>
  <si>
    <t>H42-2</t>
  </si>
  <si>
    <t>H42-3</t>
  </si>
  <si>
    <t>H43-1</t>
  </si>
  <si>
    <t>H43-2</t>
  </si>
  <si>
    <t>H43-3</t>
  </si>
  <si>
    <t>H43-4</t>
  </si>
  <si>
    <t>H43-5</t>
  </si>
  <si>
    <t>H44-1</t>
  </si>
  <si>
    <t>H44-2</t>
  </si>
  <si>
    <t>H44-3</t>
  </si>
  <si>
    <t>H45-1</t>
  </si>
  <si>
    <t>H45-2</t>
  </si>
  <si>
    <t>H45-3</t>
  </si>
  <si>
    <t>H45-4</t>
  </si>
  <si>
    <t>H45-5</t>
  </si>
  <si>
    <t>H45-6</t>
  </si>
  <si>
    <t>H45-7</t>
  </si>
  <si>
    <t>H45-8</t>
  </si>
  <si>
    <t>H45-9</t>
  </si>
  <si>
    <t>H45-10</t>
  </si>
  <si>
    <t>H45-11</t>
  </si>
  <si>
    <t>H45-12</t>
  </si>
  <si>
    <t>H45-13</t>
  </si>
  <si>
    <t>H45-14</t>
  </si>
  <si>
    <t>H45-15</t>
  </si>
  <si>
    <t>H46-1</t>
  </si>
  <si>
    <t>H47-1</t>
  </si>
  <si>
    <t>H47-2</t>
  </si>
  <si>
    <t>H47-3</t>
  </si>
  <si>
    <t>H48-1</t>
  </si>
  <si>
    <t>H48-2</t>
  </si>
  <si>
    <t>H48-3</t>
  </si>
  <si>
    <t>H48-4</t>
  </si>
  <si>
    <t>H49-1</t>
  </si>
  <si>
    <t>H49-2</t>
  </si>
  <si>
    <t>H49-3</t>
  </si>
  <si>
    <t>H49-4</t>
  </si>
  <si>
    <t>H49-5</t>
  </si>
  <si>
    <t>H49-6</t>
  </si>
  <si>
    <t>H50-1</t>
  </si>
  <si>
    <t>H50-2</t>
  </si>
  <si>
    <t>H50-3</t>
  </si>
  <si>
    <t>H50-4</t>
  </si>
  <si>
    <t>H50-5</t>
  </si>
  <si>
    <t>H50-6</t>
  </si>
  <si>
    <t>H51-1</t>
  </si>
  <si>
    <t>H51-2</t>
  </si>
  <si>
    <t>H51-3</t>
  </si>
  <si>
    <t>H51-4</t>
  </si>
  <si>
    <t>H52-1</t>
  </si>
  <si>
    <t>H52-2</t>
  </si>
  <si>
    <t>H52-3</t>
  </si>
  <si>
    <t>H52-4</t>
  </si>
  <si>
    <t>H52-5</t>
  </si>
  <si>
    <t>H52-6</t>
  </si>
  <si>
    <t>H52-7</t>
  </si>
  <si>
    <t>H52-8</t>
  </si>
  <si>
    <t>H52-9</t>
  </si>
  <si>
    <t>H52-10</t>
  </si>
  <si>
    <t>H52-11</t>
  </si>
  <si>
    <t>H53-1</t>
  </si>
  <si>
    <t>H53-2</t>
  </si>
  <si>
    <t>H53-3</t>
  </si>
  <si>
    <t>H53-4</t>
  </si>
  <si>
    <t>H53-5</t>
  </si>
  <si>
    <t>H53-6</t>
  </si>
  <si>
    <t>H53-7</t>
  </si>
  <si>
    <t>H53-8</t>
  </si>
  <si>
    <t>H53-9</t>
  </si>
  <si>
    <t>H53-10</t>
  </si>
  <si>
    <t>H53-11</t>
  </si>
  <si>
    <t>H53-12</t>
  </si>
  <si>
    <t>H54-1</t>
  </si>
  <si>
    <t>H54-2</t>
  </si>
  <si>
    <t>H54-3</t>
  </si>
  <si>
    <t>H54-4</t>
  </si>
  <si>
    <t>H54-5</t>
  </si>
  <si>
    <t>H54-6</t>
  </si>
  <si>
    <t>H54-7</t>
  </si>
  <si>
    <t>H54-8</t>
  </si>
  <si>
    <t>H54-9</t>
  </si>
  <si>
    <t>H54-10</t>
  </si>
  <si>
    <t>H54-11</t>
  </si>
  <si>
    <t>H55-1</t>
  </si>
  <si>
    <t>H55-2</t>
  </si>
  <si>
    <t>H55-3</t>
  </si>
  <si>
    <t>H55-4</t>
  </si>
  <si>
    <t>H55-5</t>
  </si>
  <si>
    <t>H55-6</t>
  </si>
  <si>
    <t>H55-7</t>
  </si>
  <si>
    <t>H55-8</t>
  </si>
  <si>
    <t>H55-9</t>
  </si>
  <si>
    <t>H55-10</t>
  </si>
  <si>
    <t>H56-1</t>
  </si>
  <si>
    <t>H56-2</t>
  </si>
  <si>
    <t>H56-3</t>
  </si>
  <si>
    <t>H57-1</t>
  </si>
  <si>
    <t>H57-2</t>
  </si>
  <si>
    <t>H57-3</t>
  </si>
  <si>
    <t>H57-4</t>
  </si>
  <si>
    <t>H58-1</t>
  </si>
  <si>
    <t>H58-2</t>
  </si>
  <si>
    <t>H58-3</t>
  </si>
  <si>
    <t>H58-4</t>
  </si>
  <si>
    <t>H58-5</t>
  </si>
  <si>
    <t>H58-6</t>
  </si>
  <si>
    <t>H58-7</t>
  </si>
  <si>
    <t>H58-8</t>
  </si>
  <si>
    <t>H58-9</t>
  </si>
  <si>
    <t>H58-10</t>
  </si>
  <si>
    <t>H59-1</t>
  </si>
  <si>
    <t>H59-2</t>
  </si>
  <si>
    <t>H60-1</t>
  </si>
  <si>
    <t>H60-2</t>
  </si>
  <si>
    <t>H60-3</t>
  </si>
  <si>
    <t>H61-1</t>
  </si>
  <si>
    <t>H61-2</t>
  </si>
  <si>
    <t>H61-3</t>
  </si>
  <si>
    <t>H61-4</t>
  </si>
  <si>
    <t>H61-5</t>
  </si>
  <si>
    <t>H61-6</t>
  </si>
  <si>
    <t>H61-7</t>
  </si>
  <si>
    <t>H61-8</t>
  </si>
  <si>
    <t>H61-9</t>
  </si>
  <si>
    <t>H61-10</t>
  </si>
  <si>
    <t>H61-11</t>
  </si>
  <si>
    <t>H61-12</t>
  </si>
  <si>
    <t>H61-13</t>
  </si>
  <si>
    <t>H61-14</t>
  </si>
  <si>
    <t>H61-15</t>
  </si>
  <si>
    <t>H61-16</t>
  </si>
  <si>
    <t>H61-17</t>
  </si>
  <si>
    <t>H61-18</t>
  </si>
  <si>
    <t>H61-19</t>
  </si>
  <si>
    <t>H61-20</t>
  </si>
  <si>
    <t>H61-21</t>
  </si>
  <si>
    <t>H61-22</t>
  </si>
  <si>
    <t>H61-23</t>
  </si>
  <si>
    <t>H61-24</t>
  </si>
  <si>
    <t>H61-25</t>
  </si>
  <si>
    <t>H61-26</t>
  </si>
  <si>
    <t>H61-27</t>
  </si>
  <si>
    <t>H61-28</t>
  </si>
  <si>
    <t>H61-29</t>
  </si>
  <si>
    <t>H61-30</t>
  </si>
  <si>
    <t>H61-31</t>
  </si>
  <si>
    <t>H61-32</t>
  </si>
  <si>
    <t>H61-33</t>
  </si>
  <si>
    <t>H61-34</t>
  </si>
  <si>
    <t>H61-35</t>
  </si>
  <si>
    <t>H61-36</t>
  </si>
  <si>
    <t>H61-37</t>
  </si>
  <si>
    <t>H31-5</t>
  </si>
  <si>
    <t>H31-6</t>
  </si>
  <si>
    <t>H31-7</t>
  </si>
  <si>
    <t>H31-8</t>
  </si>
  <si>
    <t>H31-9</t>
  </si>
  <si>
    <t>H31-10</t>
  </si>
  <si>
    <t>H31-11</t>
  </si>
  <si>
    <t>H31-12</t>
  </si>
  <si>
    <t>H31-13</t>
  </si>
  <si>
    <t>H31-14</t>
  </si>
  <si>
    <t>H31-15</t>
  </si>
  <si>
    <t>H31-16</t>
  </si>
  <si>
    <t>H31-17</t>
  </si>
  <si>
    <t>H31-18</t>
  </si>
  <si>
    <t>H31-19</t>
  </si>
  <si>
    <t>H31-20</t>
  </si>
  <si>
    <t>H31-21</t>
  </si>
  <si>
    <t>H31-22</t>
  </si>
  <si>
    <t>H31-23</t>
  </si>
  <si>
    <t>H31-24</t>
  </si>
  <si>
    <t>H31-25</t>
  </si>
  <si>
    <t>H31-26</t>
  </si>
  <si>
    <t>H31-27</t>
  </si>
  <si>
    <t>H31-28</t>
  </si>
  <si>
    <t>H31-31</t>
  </si>
  <si>
    <t>H31-30</t>
  </si>
  <si>
    <t>H32-5</t>
  </si>
  <si>
    <t>H32-6</t>
  </si>
  <si>
    <t>H32-7</t>
  </si>
  <si>
    <t>H32-8</t>
  </si>
  <si>
    <t>H32-9</t>
  </si>
  <si>
    <t>H32-10</t>
  </si>
  <si>
    <t>H32-11</t>
  </si>
  <si>
    <t>H32-12</t>
  </si>
  <si>
    <t>H32-13</t>
  </si>
  <si>
    <t>H32-14</t>
  </si>
  <si>
    <t>H32-15</t>
  </si>
  <si>
    <t>H32-16</t>
  </si>
  <si>
    <t>H32-17</t>
  </si>
  <si>
    <t>H32-18</t>
  </si>
  <si>
    <t>H32-19</t>
  </si>
  <si>
    <t>H35-6</t>
  </si>
  <si>
    <t>H35-7</t>
  </si>
  <si>
    <t>H35-8</t>
  </si>
  <si>
    <t>H61-38</t>
  </si>
  <si>
    <t>H61-39</t>
  </si>
  <si>
    <t>H61-40</t>
  </si>
  <si>
    <t>H61-41</t>
  </si>
  <si>
    <t>H61-42</t>
  </si>
  <si>
    <t/>
  </si>
  <si>
    <t>H61-43</t>
  </si>
  <si>
    <t>H61-44</t>
  </si>
  <si>
    <t>H61-45</t>
  </si>
  <si>
    <t>C5</t>
  </si>
  <si>
    <t>C6</t>
  </si>
  <si>
    <t>C7</t>
  </si>
  <si>
    <t>C8</t>
  </si>
  <si>
    <t>C9</t>
  </si>
  <si>
    <t>C10</t>
  </si>
  <si>
    <t>C11</t>
  </si>
  <si>
    <t>C12</t>
  </si>
  <si>
    <t>C1-1</t>
  </si>
  <si>
    <t>C1-2</t>
  </si>
  <si>
    <t>C1-3</t>
  </si>
  <si>
    <t>C1-4</t>
  </si>
  <si>
    <t>C2-1</t>
  </si>
  <si>
    <t>C2-2</t>
  </si>
  <si>
    <t>C2-3</t>
  </si>
  <si>
    <t>C2-4</t>
  </si>
  <si>
    <t>C3-1</t>
  </si>
  <si>
    <t>C3-2</t>
  </si>
  <si>
    <t>C3-3</t>
  </si>
  <si>
    <t>C3-4</t>
  </si>
  <si>
    <t>C3-5</t>
  </si>
  <si>
    <t>C3-6</t>
  </si>
  <si>
    <t>C3-7</t>
  </si>
  <si>
    <t>C3-8</t>
  </si>
  <si>
    <t>C4-1</t>
  </si>
  <si>
    <t>C4-2</t>
  </si>
  <si>
    <t>C4-3</t>
  </si>
  <si>
    <t>C4-4</t>
  </si>
  <si>
    <t>C4-5</t>
  </si>
  <si>
    <t>C4-6</t>
  </si>
  <si>
    <t>C4-7</t>
  </si>
  <si>
    <t>C4-8</t>
  </si>
  <si>
    <t>C5-1</t>
  </si>
  <si>
    <t>C5-2</t>
  </si>
  <si>
    <t>C5-3</t>
  </si>
  <si>
    <t>C5-4</t>
  </si>
  <si>
    <t>C5-5</t>
  </si>
  <si>
    <t>C5-6</t>
  </si>
  <si>
    <t>C5-7</t>
  </si>
  <si>
    <t>C5-8</t>
  </si>
  <si>
    <t>C6-1</t>
  </si>
  <si>
    <t>C6-3</t>
  </si>
  <si>
    <t>C7-1</t>
  </si>
  <si>
    <t>C7-2</t>
  </si>
  <si>
    <t>C7-3</t>
  </si>
  <si>
    <t>C7-4</t>
  </si>
  <si>
    <t>C7-5</t>
  </si>
  <si>
    <t>C8-1</t>
  </si>
  <si>
    <t>C8-2</t>
  </si>
  <si>
    <t>C9-1</t>
  </si>
  <si>
    <t>C9-2</t>
  </si>
  <si>
    <t>C9-3</t>
  </si>
  <si>
    <t>C9-4</t>
  </si>
  <si>
    <t>C9-5</t>
  </si>
  <si>
    <t>C9-6</t>
  </si>
  <si>
    <t>C9-7</t>
  </si>
  <si>
    <t>C9-8</t>
  </si>
  <si>
    <t>C9-9</t>
  </si>
  <si>
    <t>C9-10</t>
  </si>
  <si>
    <t>C9-11</t>
  </si>
  <si>
    <t>C9-12</t>
  </si>
  <si>
    <t>C9-13</t>
  </si>
  <si>
    <t>C10-1</t>
  </si>
  <si>
    <t>C10-2</t>
  </si>
  <si>
    <t>C10-3</t>
  </si>
  <si>
    <t>C10-4</t>
  </si>
  <si>
    <t>C10-5</t>
  </si>
  <si>
    <t>C10-6</t>
  </si>
  <si>
    <t>C10-7</t>
  </si>
  <si>
    <t>C10-8</t>
  </si>
  <si>
    <t>C11-1</t>
  </si>
  <si>
    <t>C11-2</t>
  </si>
  <si>
    <t>C12-1</t>
  </si>
  <si>
    <t>C12-2</t>
  </si>
  <si>
    <r>
      <t>*** INTERNATIONAL KINETIC DATABASE</t>
    </r>
    <r>
      <rPr>
        <b/>
        <i/>
        <vertAlign val="superscript"/>
        <sz val="18"/>
        <rFont val="SWISS"/>
      </rPr>
      <t>©,TM</t>
    </r>
    <r>
      <rPr>
        <b/>
        <i/>
        <sz val="18"/>
        <rFont val="SWISS"/>
        <family val="2"/>
      </rPr>
      <t xml:space="preserve"> ***</t>
    </r>
  </si>
  <si>
    <t>Registered Owner:</t>
  </si>
  <si>
    <t>Column Content</t>
  </si>
  <si>
    <t>Category</t>
  </si>
  <si>
    <t>MINE LABEL</t>
  </si>
  <si>
    <t>Miscellaneous and Pre-Test Information</t>
  </si>
  <si>
    <t>SAMPLE LABEL</t>
  </si>
  <si>
    <t>TYPE OF TEST</t>
  </si>
  <si>
    <t>SAMPLE MATERIAL</t>
  </si>
  <si>
    <t>E</t>
  </si>
  <si>
    <t>F</t>
  </si>
  <si>
    <t>G</t>
  </si>
  <si>
    <t>SULPHUR TOTAL (%S)</t>
  </si>
  <si>
    <t>H</t>
  </si>
  <si>
    <t>SULPHIDE  (%S)</t>
  </si>
  <si>
    <t>I</t>
  </si>
  <si>
    <t>J</t>
  </si>
  <si>
    <t>NP (t/1000 t)</t>
  </si>
  <si>
    <t>K</t>
  </si>
  <si>
    <t>CarbNP (t/1000 t)</t>
  </si>
  <si>
    <t>L</t>
  </si>
  <si>
    <t>PASTE pH</t>
  </si>
  <si>
    <t>M</t>
  </si>
  <si>
    <t>NET NEUTRALIZATION POTENTIAL (t/1000 t)</t>
  </si>
  <si>
    <t>N</t>
  </si>
  <si>
    <t>NET POTENTIAL RATIO</t>
  </si>
  <si>
    <t>O</t>
  </si>
  <si>
    <t>Initial Cu (mg/kg)</t>
  </si>
  <si>
    <t>P</t>
  </si>
  <si>
    <t>Initial Zn (mg/kg)</t>
  </si>
  <si>
    <t>Q</t>
  </si>
  <si>
    <t>LOWEST MEASURED pH</t>
  </si>
  <si>
    <t>R</t>
  </si>
  <si>
    <t>HIGHEST MEASURED pH</t>
  </si>
  <si>
    <t>S</t>
  </si>
  <si>
    <t>SULPHATE RATE (mg SO4/kg/wk)</t>
  </si>
  <si>
    <t>T</t>
  </si>
  <si>
    <t>ACIDITY RATE (mg CaCO3/kg/wk)</t>
  </si>
  <si>
    <t>U</t>
  </si>
  <si>
    <t>ALKALINITY RATE (mg CaCO3/kg/wk)</t>
  </si>
  <si>
    <t>V</t>
  </si>
  <si>
    <t>CARBONATE NP RATE (mg CaCO3/kg/wk)</t>
  </si>
  <si>
    <t>W</t>
  </si>
  <si>
    <t>MOLAR RATIO: (Ca+Mg)/SO4</t>
  </si>
  <si>
    <t>X</t>
  </si>
  <si>
    <t>MOLAR RATIO: (Ca+Na/2+K/2)/SO4</t>
  </si>
  <si>
    <t>Y</t>
  </si>
  <si>
    <t>COPPER PRODUCTION RATE: (mg Cu/kg/wk)</t>
  </si>
  <si>
    <t>Z</t>
  </si>
  <si>
    <t>ZINC PRODUCTION RATE: (mg Zn/kg/wk)</t>
  </si>
  <si>
    <t>AA</t>
  </si>
  <si>
    <t>NO. OF WEEKS USED IN LATE-STAGE CALCULATIONS</t>
  </si>
  <si>
    <t>Statistics for Late-Stage Period</t>
  </si>
  <si>
    <t xml:space="preserve"> (Last Several Weeks As Listed)</t>
  </si>
  <si>
    <t>AB</t>
  </si>
  <si>
    <t>AVERAGE pH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</si>
  <si>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</si>
  <si>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</si>
  <si>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</si>
  <si>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</si>
  <si>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</si>
  <si>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</si>
  <si>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</si>
  <si>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</si>
  <si>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</si>
  <si>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</si>
  <si>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</si>
  <si>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</si>
  <si>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</si>
  <si>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</si>
  <si>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</si>
  <si>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</si>
  <si>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</si>
  <si>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</si>
  <si>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MINE NAME</t>
  </si>
  <si>
    <t>AU</t>
  </si>
  <si>
    <t>SAMPLE NAME</t>
  </si>
  <si>
    <t>DURATION OF KINETIC TEST (WEEKS)</t>
  </si>
  <si>
    <t>Latest Avg or</t>
  </si>
  <si>
    <t>Lowest pH</t>
  </si>
  <si>
    <t>LATE-STAGE AVERAGE (IF AVAILABLE) OR OVERALL LOWEST pH</t>
  </si>
  <si>
    <t>H62</t>
  </si>
  <si>
    <t>H62-1</t>
  </si>
  <si>
    <t>H62-2</t>
  </si>
  <si>
    <t>(Default Value = 0.0001)</t>
  </si>
  <si>
    <t>H63</t>
  </si>
  <si>
    <t>H63-1</t>
  </si>
  <si>
    <t>H63-2</t>
  </si>
  <si>
    <t>H63-3</t>
  </si>
  <si>
    <t>C8-3</t>
  </si>
  <si>
    <t>C8-4</t>
  </si>
  <si>
    <t>C8-5</t>
  </si>
  <si>
    <t>H5-7</t>
  </si>
  <si>
    <t>H10-5</t>
  </si>
  <si>
    <t>H10-6</t>
  </si>
  <si>
    <t>H10-7</t>
  </si>
  <si>
    <t>H10-8</t>
  </si>
  <si>
    <t>H10-9</t>
  </si>
  <si>
    <t>H10-10</t>
  </si>
  <si>
    <t>H10-11</t>
  </si>
  <si>
    <t>H60-4</t>
  </si>
  <si>
    <t>H2-17</t>
  </si>
  <si>
    <t>H2-18</t>
  </si>
  <si>
    <t>H2-19</t>
  </si>
  <si>
    <t>H2-20</t>
  </si>
  <si>
    <t>H2-21</t>
  </si>
  <si>
    <t>H2-22</t>
  </si>
  <si>
    <t>H2-23</t>
  </si>
  <si>
    <t>H2-24</t>
  </si>
  <si>
    <t>H2-25</t>
  </si>
  <si>
    <t>H2-26</t>
  </si>
  <si>
    <t>H2-27</t>
  </si>
  <si>
    <t>H2-28</t>
  </si>
  <si>
    <t>H2-29</t>
  </si>
  <si>
    <t>H2-30</t>
  </si>
  <si>
    <t>H2-31</t>
  </si>
  <si>
    <t>H2-32</t>
  </si>
  <si>
    <t>H2-33</t>
  </si>
  <si>
    <t>H2-34</t>
  </si>
  <si>
    <t>H2-35</t>
  </si>
  <si>
    <t>H2-36</t>
  </si>
  <si>
    <t>H2-37</t>
  </si>
  <si>
    <t>H2-38</t>
  </si>
  <si>
    <t>H2-39</t>
  </si>
  <si>
    <t>H2-40</t>
  </si>
  <si>
    <t>H2-41</t>
  </si>
  <si>
    <t>H2-42</t>
  </si>
  <si>
    <t>H2-43</t>
  </si>
  <si>
    <t>H2-44</t>
  </si>
  <si>
    <t>H2-45</t>
  </si>
  <si>
    <t>H2-46</t>
  </si>
  <si>
    <t>H64</t>
  </si>
  <si>
    <t>H64-1</t>
  </si>
  <si>
    <t>H64-2</t>
  </si>
  <si>
    <t>H64-3</t>
  </si>
  <si>
    <t>H64-4</t>
  </si>
  <si>
    <t>H64-5</t>
  </si>
  <si>
    <t>H64-6</t>
  </si>
  <si>
    <t>H64-7</t>
  </si>
  <si>
    <t>H64-8</t>
  </si>
  <si>
    <t>H64-9</t>
  </si>
  <si>
    <t>H64-10</t>
  </si>
  <si>
    <t>H64-11</t>
  </si>
  <si>
    <t>H64-12</t>
  </si>
  <si>
    <t>H64-13</t>
  </si>
  <si>
    <t>H64-14</t>
  </si>
  <si>
    <t>H64-15</t>
  </si>
  <si>
    <t>H64-16</t>
  </si>
  <si>
    <t>%S for BALANCE CALCULATION</t>
  </si>
  <si>
    <t>NP for BALANCE CALCULATION</t>
  </si>
  <si>
    <t>AV</t>
  </si>
  <si>
    <t>%S for BALANCE</t>
  </si>
  <si>
    <t>NP for BALANCE</t>
  </si>
  <si>
    <t>Particulates</t>
  </si>
  <si>
    <t>Alkalinity</t>
  </si>
  <si>
    <t>Acidity</t>
  </si>
  <si>
    <t>Sulfate</t>
  </si>
  <si>
    <t>Silica</t>
  </si>
  <si>
    <t>Aluminum</t>
  </si>
  <si>
    <t>Antimony</t>
  </si>
  <si>
    <t>Arsenic</t>
  </si>
  <si>
    <t>Barium</t>
  </si>
  <si>
    <t>Cadmium</t>
  </si>
  <si>
    <t>Calcium</t>
  </si>
  <si>
    <t>Chromium</t>
  </si>
  <si>
    <t>Copper</t>
  </si>
  <si>
    <t>H77</t>
  </si>
  <si>
    <t>H77-1</t>
  </si>
  <si>
    <t>H77-2</t>
  </si>
  <si>
    <t>H77-3</t>
  </si>
  <si>
    <t>H77-4</t>
  </si>
  <si>
    <t>H77-5</t>
  </si>
  <si>
    <t>H78</t>
  </si>
  <si>
    <t>H78-1</t>
  </si>
  <si>
    <t>H78-2</t>
  </si>
  <si>
    <t>H78-3</t>
  </si>
  <si>
    <t>H78-4</t>
  </si>
  <si>
    <t>H78-5</t>
  </si>
  <si>
    <t>H78-6</t>
  </si>
  <si>
    <t>H78-7</t>
  </si>
  <si>
    <t>H78-8</t>
  </si>
  <si>
    <t>H78-9</t>
  </si>
  <si>
    <t>H78-10</t>
  </si>
  <si>
    <t>H78-11</t>
  </si>
  <si>
    <t>Iron</t>
  </si>
  <si>
    <t>Lead</t>
  </si>
  <si>
    <t>Magnesium</t>
  </si>
  <si>
    <t>Manganese</t>
  </si>
  <si>
    <t>Molybdenum</t>
  </si>
  <si>
    <t>Nickel</t>
  </si>
  <si>
    <t>Potassium</t>
  </si>
  <si>
    <t>Selenium</t>
  </si>
  <si>
    <t>Silver</t>
  </si>
  <si>
    <t>Sodium</t>
  </si>
  <si>
    <t>Strontium</t>
  </si>
  <si>
    <t>Zinc</t>
  </si>
  <si>
    <t>&lt;0.3</t>
  </si>
  <si>
    <t>&lt;0.06</t>
  </si>
  <si>
    <t>&lt;0.003</t>
  </si>
  <si>
    <t>&lt;1.0</t>
  </si>
  <si>
    <t>&lt;0.014</t>
  </si>
  <si>
    <t>&lt;0.04</t>
  </si>
  <si>
    <t>&lt;3.0</t>
  </si>
  <si>
    <t>&lt;0.9</t>
  </si>
  <si>
    <t>&lt;0.2</t>
  </si>
  <si>
    <t>&lt;0.008</t>
  </si>
  <si>
    <t>&lt;0.6</t>
  </si>
  <si>
    <t>&lt;0.12</t>
  </si>
  <si>
    <t>&lt;0.006</t>
  </si>
  <si>
    <t>&lt;0.8</t>
  </si>
  <si>
    <t>&lt;0.16</t>
  </si>
  <si>
    <t>&lt;0.025</t>
  </si>
  <si>
    <t>&lt;3</t>
  </si>
  <si>
    <t>&lt;0.022</t>
  </si>
  <si>
    <t>&lt;0.27</t>
  </si>
  <si>
    <t>&lt;0.17</t>
  </si>
  <si>
    <t>&lt;0.01</t>
  </si>
  <si>
    <t>&lt;0.1</t>
  </si>
  <si>
    <t>&lt;6E-06</t>
  </si>
  <si>
    <t>&lt;0.0007</t>
  </si>
  <si>
    <t>M1</t>
  </si>
  <si>
    <t>M2</t>
  </si>
  <si>
    <t>M3</t>
  </si>
  <si>
    <t>M4</t>
  </si>
  <si>
    <t>M5</t>
  </si>
  <si>
    <t>STATION</t>
  </si>
  <si>
    <t>Minewall Station</t>
  </si>
  <si>
    <t xml:space="preserve"> (pH units)</t>
  </si>
  <si>
    <t>Conductivity</t>
  </si>
  <si>
    <t xml:space="preserve"> (uS/cm)</t>
  </si>
  <si>
    <r>
      <t>****    as mg/m</t>
    </r>
    <r>
      <rPr>
        <b/>
        <vertAlign val="superscript"/>
        <sz val="10"/>
        <rFont val="SWISS"/>
      </rPr>
      <t>2</t>
    </r>
    <r>
      <rPr>
        <b/>
        <sz val="10"/>
        <rFont val="SWISS"/>
      </rPr>
      <t xml:space="preserve"> of rock surface/week    ****</t>
    </r>
  </si>
  <si>
    <t>C6-2 (Replicate of C6-1)</t>
  </si>
  <si>
    <t>C6-4 (Replicate of C6-3)</t>
  </si>
  <si>
    <t>H65</t>
  </si>
  <si>
    <t>H65-1</t>
  </si>
  <si>
    <t>H65-2</t>
  </si>
  <si>
    <t>H66</t>
  </si>
  <si>
    <t>H66-1</t>
  </si>
  <si>
    <t>H66-2</t>
  </si>
  <si>
    <t>H66-3</t>
  </si>
  <si>
    <t>H66-4</t>
  </si>
  <si>
    <t>H66-5</t>
  </si>
  <si>
    <t>H67</t>
  </si>
  <si>
    <t>H67-1</t>
  </si>
  <si>
    <t>H67-2</t>
  </si>
  <si>
    <t>H67-3</t>
  </si>
  <si>
    <t>H67-4</t>
  </si>
  <si>
    <t>H67-1 Duplicate</t>
  </si>
  <si>
    <t>H67-2 Duplicate</t>
  </si>
  <si>
    <t>H67-3 Duplicate</t>
  </si>
  <si>
    <t>H67-4 Duplicate</t>
  </si>
  <si>
    <t>H48-5</t>
  </si>
  <si>
    <t>H48-6</t>
  </si>
  <si>
    <t>H48-7</t>
  </si>
  <si>
    <t>H48-8</t>
  </si>
  <si>
    <t>.</t>
  </si>
  <si>
    <t>H68</t>
  </si>
  <si>
    <t>H68-1</t>
  </si>
  <si>
    <t>H68-2</t>
  </si>
  <si>
    <t>H68-3</t>
  </si>
  <si>
    <r>
      <t>*** INTERNATIONAL KINETIC DATABASE</t>
    </r>
    <r>
      <rPr>
        <b/>
        <i/>
        <vertAlign val="superscript"/>
        <sz val="18"/>
        <rFont val="Arial"/>
        <family val="2"/>
      </rPr>
      <t>©,TM</t>
    </r>
    <r>
      <rPr>
        <b/>
        <i/>
        <sz val="18"/>
        <rFont val="Arial"/>
        <family val="2"/>
      </rPr>
      <t xml:space="preserve"> ***</t>
    </r>
  </si>
  <si>
    <t>M6</t>
  </si>
  <si>
    <t>NOTE: If a concentration was less than detection, one-half of the detection limit was used in calculations</t>
  </si>
  <si>
    <r>
      <t>GEOMETRIC SURFACE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/kg) [calculated from grain size]</t>
    </r>
  </si>
  <si>
    <t>H69</t>
  </si>
  <si>
    <t>H69-1</t>
  </si>
  <si>
    <t>H69-2</t>
  </si>
  <si>
    <t>H69-3</t>
  </si>
  <si>
    <t>H69-4</t>
  </si>
  <si>
    <t>H69-5</t>
  </si>
  <si>
    <t>H69-6</t>
  </si>
  <si>
    <t>H70</t>
  </si>
  <si>
    <t>H70-1</t>
  </si>
  <si>
    <t>H70-2</t>
  </si>
  <si>
    <t>H70-3</t>
  </si>
  <si>
    <t>Summary Statistics For Graphing</t>
  </si>
  <si>
    <t>M7</t>
  </si>
  <si>
    <t>Meas TDS</t>
  </si>
  <si>
    <t>Calc/Meas TDS</t>
  </si>
  <si>
    <t>Nitrate as N</t>
  </si>
  <si>
    <t>Ammonia as N</t>
  </si>
  <si>
    <t>H71</t>
  </si>
  <si>
    <t>H71-1</t>
  </si>
  <si>
    <t>H71-2</t>
  </si>
  <si>
    <t>H71-3</t>
  </si>
  <si>
    <t>H71-4</t>
  </si>
  <si>
    <t>H71-5</t>
  </si>
  <si>
    <t>H71-6</t>
  </si>
  <si>
    <t>H71-7</t>
  </si>
  <si>
    <t>H71-8</t>
  </si>
  <si>
    <t>H71-9</t>
  </si>
  <si>
    <t>H71-10</t>
  </si>
  <si>
    <t>H71-11</t>
  </si>
  <si>
    <t>H71-12</t>
  </si>
  <si>
    <t>H71-13</t>
  </si>
  <si>
    <t>H71-14</t>
  </si>
  <si>
    <t>H71-15</t>
  </si>
  <si>
    <t>H71-16</t>
  </si>
  <si>
    <t>H71-17</t>
  </si>
  <si>
    <t>H71-18</t>
  </si>
  <si>
    <t>H71-19</t>
  </si>
  <si>
    <t>H71-20</t>
  </si>
  <si>
    <t>H71-21</t>
  </si>
  <si>
    <t>H72</t>
  </si>
  <si>
    <t>H72-1</t>
  </si>
  <si>
    <t>H72-2</t>
  </si>
  <si>
    <t>H72-3</t>
  </si>
  <si>
    <t>H72-4</t>
  </si>
  <si>
    <t>H72-5</t>
  </si>
  <si>
    <t>H72-6</t>
  </si>
  <si>
    <t>H72-7</t>
  </si>
  <si>
    <t>H72-8</t>
  </si>
  <si>
    <t>H72-9</t>
  </si>
  <si>
    <t>H72-10</t>
  </si>
  <si>
    <t>H72-11</t>
  </si>
  <si>
    <t>H72-12</t>
  </si>
  <si>
    <t>H80</t>
  </si>
  <si>
    <t>H80-1</t>
  </si>
  <si>
    <t>H80-2</t>
  </si>
  <si>
    <t>H80-3</t>
  </si>
  <si>
    <t>H80-4</t>
  </si>
  <si>
    <t>H51-5</t>
  </si>
  <si>
    <t>H51-6</t>
  </si>
  <si>
    <t>H51-7</t>
  </si>
  <si>
    <t>H51-8</t>
  </si>
  <si>
    <t>H81</t>
  </si>
  <si>
    <t>H81 - 1</t>
  </si>
  <si>
    <t>H81 - 2</t>
  </si>
  <si>
    <t>H81 - 3</t>
  </si>
  <si>
    <t>H81 - 4</t>
  </si>
  <si>
    <t>H81 - 5</t>
  </si>
  <si>
    <t>H81 - 6</t>
  </si>
  <si>
    <t>H81 - 7</t>
  </si>
  <si>
    <t>H81 - 8</t>
  </si>
  <si>
    <t>H81 - 9</t>
  </si>
  <si>
    <t>H81 - 10</t>
  </si>
  <si>
    <t>H81 - 11</t>
  </si>
  <si>
    <t>H81 - 12</t>
  </si>
  <si>
    <t>H81 - 13</t>
  </si>
  <si>
    <t>H72-13</t>
  </si>
  <si>
    <t>H72-14</t>
  </si>
  <si>
    <t>H72-15</t>
  </si>
  <si>
    <t>H72-16</t>
  </si>
  <si>
    <t>C13</t>
  </si>
  <si>
    <t>C13-1</t>
  </si>
  <si>
    <t>C13-2</t>
  </si>
  <si>
    <t>C13-3</t>
  </si>
  <si>
    <t>C13-4</t>
  </si>
  <si>
    <t>C13-5</t>
  </si>
  <si>
    <t>C13-6</t>
  </si>
  <si>
    <t>C13-7</t>
  </si>
  <si>
    <t>C13-8</t>
  </si>
  <si>
    <t>C13-9</t>
  </si>
  <si>
    <t>C13-10</t>
  </si>
  <si>
    <t>C13-11</t>
  </si>
  <si>
    <t>C13-12</t>
  </si>
  <si>
    <t>C13-13</t>
  </si>
  <si>
    <t>C13-14</t>
  </si>
  <si>
    <t>C13-15</t>
  </si>
  <si>
    <t>AREA (m2)</t>
  </si>
  <si>
    <t>H73</t>
  </si>
  <si>
    <t>H73-1</t>
  </si>
  <si>
    <t>H73-2</t>
  </si>
  <si>
    <t>H73-3</t>
  </si>
  <si>
    <t>H73-4</t>
  </si>
  <si>
    <t>H73-5</t>
  </si>
  <si>
    <t>H74</t>
  </si>
  <si>
    <t>H74-1</t>
  </si>
  <si>
    <t>H74-2</t>
  </si>
  <si>
    <t>H74-3</t>
  </si>
  <si>
    <t>H74-4</t>
  </si>
  <si>
    <t>H74-5</t>
  </si>
  <si>
    <t>H74-6</t>
  </si>
  <si>
    <t>H74-7</t>
  </si>
  <si>
    <t>H74-8</t>
  </si>
  <si>
    <t>H74-9</t>
  </si>
  <si>
    <t>H74-10</t>
  </si>
  <si>
    <t>H74-11</t>
  </si>
  <si>
    <t>H74-12</t>
  </si>
  <si>
    <t>H74-13</t>
  </si>
  <si>
    <t>H74-14</t>
  </si>
  <si>
    <t>H74-15</t>
  </si>
  <si>
    <t>H74-16</t>
  </si>
  <si>
    <t>H74-17</t>
  </si>
  <si>
    <t>H74-18</t>
  </si>
  <si>
    <t>H75</t>
  </si>
  <si>
    <t>H75-1</t>
  </si>
  <si>
    <t>H75-2</t>
  </si>
  <si>
    <t>H75-3</t>
  </si>
  <si>
    <t>H75-4</t>
  </si>
  <si>
    <t>H75-5</t>
  </si>
  <si>
    <t>H75-6</t>
  </si>
  <si>
    <t>H75-7</t>
  </si>
  <si>
    <t>H76</t>
  </si>
  <si>
    <t>H76-1</t>
  </si>
  <si>
    <t>H76-2</t>
  </si>
  <si>
    <t>H76-3</t>
  </si>
  <si>
    <t>H76-4</t>
  </si>
  <si>
    <t>H76-5</t>
  </si>
  <si>
    <t>H76-6</t>
  </si>
  <si>
    <t>H76-7</t>
  </si>
  <si>
    <t>H76-8</t>
  </si>
  <si>
    <t>H76-9</t>
  </si>
  <si>
    <t>H76-10</t>
  </si>
  <si>
    <t>H76-11</t>
  </si>
  <si>
    <t>H76-12</t>
  </si>
  <si>
    <t>H76-13</t>
  </si>
  <si>
    <t>H76-14</t>
  </si>
  <si>
    <t>H76-15</t>
  </si>
  <si>
    <t>H76-16</t>
  </si>
  <si>
    <t>For Graphing</t>
  </si>
  <si>
    <t>SULFATE</t>
  </si>
  <si>
    <t>ACID</t>
  </si>
  <si>
    <t>ALK</t>
  </si>
  <si>
    <t>CARB NP CONS</t>
  </si>
  <si>
    <t>RATIOS</t>
  </si>
  <si>
    <t>METALS</t>
  </si>
  <si>
    <t>pH</t>
  </si>
  <si>
    <t>Initial</t>
  </si>
  <si>
    <t>(mg SO4/kg/wk)</t>
  </si>
  <si>
    <t>(mg CaCO3/kg/wk)</t>
  </si>
  <si>
    <t>(Ca+Mg)/SO4</t>
  </si>
  <si>
    <t>(Ca+Na+K)/SO4</t>
  </si>
  <si>
    <t>(mg Cu/kg/wk)</t>
  </si>
  <si>
    <t>(mg Zn/kg/wk)</t>
  </si>
  <si>
    <t>MINE</t>
  </si>
  <si>
    <t>TEST</t>
  </si>
  <si>
    <t>NP</t>
  </si>
  <si>
    <t>Paste pH</t>
  </si>
  <si>
    <t>Cu (mg/kg)</t>
  </si>
  <si>
    <t>Zn (mg/kg)</t>
  </si>
  <si>
    <t>C1</t>
  </si>
  <si>
    <t>C2</t>
  </si>
  <si>
    <t>C3</t>
  </si>
  <si>
    <t>C4</t>
  </si>
  <si>
    <t>A</t>
  </si>
  <si>
    <t>H82</t>
  </si>
  <si>
    <t>H82-1</t>
  </si>
  <si>
    <t>H82-2</t>
  </si>
  <si>
    <t>H82-3</t>
  </si>
  <si>
    <t>H82-4</t>
  </si>
  <si>
    <t>H82-5</t>
  </si>
  <si>
    <t>H82-6</t>
  </si>
  <si>
    <t>H82-7</t>
  </si>
  <si>
    <t>H82-8</t>
  </si>
  <si>
    <t>H82-9</t>
  </si>
  <si>
    <t>H82-10</t>
  </si>
  <si>
    <t>C14</t>
  </si>
  <si>
    <t>C14-1</t>
  </si>
  <si>
    <t>C14-2</t>
  </si>
  <si>
    <t>C14-3</t>
  </si>
  <si>
    <t>C14-4</t>
  </si>
  <si>
    <t>C14-5</t>
  </si>
  <si>
    <t>C14-6</t>
  </si>
  <si>
    <t>C14-7</t>
  </si>
  <si>
    <t>(VERSION: 22; No. of Sites = 14; Number of Columns = 93; for cells and Minewall stations, see other sheets)</t>
  </si>
  <si>
    <t>* CONTENTS OF COLUMNS FOR CELLS AND COLUMNS (VERSION: 22)*</t>
  </si>
  <si>
    <t>(VERSION: 22; No. of Sites = 7; Number of MINEWALL Stations = 37; for cells and columns, see other sheets)</t>
  </si>
  <si>
    <t>P1</t>
  </si>
  <si>
    <t>P1-1</t>
  </si>
  <si>
    <t>P1-2</t>
  </si>
  <si>
    <t>P1-3</t>
  </si>
  <si>
    <t>P1-4</t>
  </si>
  <si>
    <t>P1-5</t>
  </si>
  <si>
    <t>P2</t>
  </si>
  <si>
    <t>(VERSION: 22; No. of Sites = 87; Number of Cells = 663; for columns and Minewall stations, see other sheets)</t>
  </si>
  <si>
    <t>P2-1</t>
  </si>
  <si>
    <t>P2-2</t>
  </si>
  <si>
    <t>P2-3</t>
  </si>
  <si>
    <t>P2-4</t>
  </si>
  <si>
    <t>P2-5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</si>
</sst>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_)"/>
    <numFmt numFmtId="165" formatCode="0.00_)"/>
    <numFmt numFmtId="166" formatCode="0_)"/>
    <numFmt numFmtId="167" formatCode="0.0_)"/>
    <numFmt numFmtId="168" formatCode="0.000"/>
    <numFmt numFmtId="169" formatCode="0.0"/>
    <numFmt numFmtId="170" formatCode="0.0000"/>
    <numFmt numFmtId="171" formatCode="0.00000"/>
  </numFmts>
  <fonts count="34">
    <font>
      <sz val="12"/>
      <name val="SWISS"/>
    </font>
    <font>
      <sz val="10"/>
      <name val="Arial"/>
      <family val="2"/>
    </font>
    <font>
      <b/>
      <i/>
      <sz val="18"/>
      <name val="SWISS"/>
      <family val="2"/>
    </font>
    <font>
      <b/>
      <sz val="18"/>
      <name val="SWISS"/>
      <family val="2"/>
    </font>
    <font>
      <sz val="18"/>
      <name val="SWISS"/>
      <family val="2"/>
    </font>
    <font>
      <b/>
      <i/>
      <sz val="14"/>
      <name val="SWISS"/>
    </font>
    <font>
      <b/>
      <sz val="14"/>
      <name val="SWISS"/>
    </font>
    <font>
      <sz val="14"/>
      <name val="SWISS"/>
    </font>
    <font>
      <b/>
      <i/>
      <sz val="12"/>
      <name val="SWISS"/>
    </font>
    <font>
      <b/>
      <sz val="12"/>
      <name val="SWISS"/>
    </font>
    <font>
      <b/>
      <i/>
      <sz val="14"/>
      <name val="Arial MT"/>
      <family val="2"/>
    </font>
    <font>
      <b/>
      <u/>
      <sz val="10"/>
      <name val="SWISS"/>
    </font>
    <font>
      <b/>
      <sz val="10"/>
      <name val="SWISS"/>
    </font>
    <font>
      <b/>
      <i/>
      <vertAlign val="superscript"/>
      <sz val="18"/>
      <name val="SWISS"/>
    </font>
    <font>
      <b/>
      <vertAlign val="superscript"/>
      <sz val="10"/>
      <name val="SWISS"/>
    </font>
    <font>
      <b/>
      <sz val="8"/>
      <color indexed="81"/>
      <name val="Tahoma"/>
      <family val="2"/>
    </font>
    <font>
      <sz val="12"/>
      <name val="Arial"/>
      <family val="2"/>
    </font>
    <font>
      <b/>
      <i/>
      <sz val="18"/>
      <name val="Arial"/>
      <family val="2"/>
    </font>
    <font>
      <b/>
      <i/>
      <vertAlign val="superscript"/>
      <sz val="1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5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11" fillId="0" borderId="0" xfId="0" quotePrefix="1" applyFont="1" applyAlignment="1">
      <alignment horizontal="center"/>
    </xf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11" fontId="0" fillId="0" borderId="0" xfId="0" applyNumberFormat="1"/>
    <xf numFmtId="0" fontId="17" fillId="0" borderId="0" xfId="0" quotePrefix="1" applyFont="1" applyAlignment="1">
      <alignment horizontal="left"/>
    </xf>
    <xf numFmtId="0" fontId="19" fillId="0" borderId="0" xfId="0" applyFont="1"/>
    <xf numFmtId="0" fontId="20" fillId="0" borderId="0" xfId="0" applyFont="1"/>
    <xf numFmtId="0" fontId="19" fillId="0" borderId="1" xfId="0" applyFont="1" applyBorder="1"/>
    <xf numFmtId="0" fontId="20" fillId="0" borderId="1" xfId="0" applyFont="1" applyBorder="1"/>
    <xf numFmtId="0" fontId="16" fillId="0" borderId="0" xfId="0" applyFont="1"/>
    <xf numFmtId="0" fontId="21" fillId="0" borderId="0" xfId="0" quotePrefix="1" applyFont="1" applyAlignment="1">
      <alignment horizontal="left"/>
    </xf>
    <xf numFmtId="0" fontId="22" fillId="0" borderId="0" xfId="0" applyFont="1"/>
    <xf numFmtId="0" fontId="23" fillId="0" borderId="0" xfId="0" applyFont="1"/>
    <xf numFmtId="0" fontId="22" fillId="0" borderId="1" xfId="0" applyFont="1" applyBorder="1"/>
    <xf numFmtId="0" fontId="23" fillId="0" borderId="1" xfId="0" applyFont="1" applyBorder="1"/>
    <xf numFmtId="0" fontId="24" fillId="0" borderId="0" xfId="0" applyFont="1" applyAlignment="1">
      <alignment horizontal="left"/>
    </xf>
    <xf numFmtId="0" fontId="25" fillId="0" borderId="0" xfId="0" applyFont="1"/>
    <xf numFmtId="0" fontId="16" fillId="0" borderId="1" xfId="0" applyFont="1" applyBorder="1"/>
    <xf numFmtId="0" fontId="21" fillId="0" borderId="0" xfId="0" applyFont="1" applyAlignment="1">
      <alignment horizontal="centerContinuous"/>
    </xf>
    <xf numFmtId="0" fontId="24" fillId="0" borderId="0" xfId="0" quotePrefix="1" applyFont="1" applyAlignment="1">
      <alignment horizontal="left"/>
    </xf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1" xfId="0" applyFont="1" applyBorder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quotePrefix="1" applyFont="1" applyAlignment="1">
      <alignment horizontal="left"/>
    </xf>
    <xf numFmtId="0" fontId="25" fillId="0" borderId="0" xfId="0" applyFont="1" applyAlignment="1">
      <alignment horizontal="centerContinuous"/>
    </xf>
    <xf numFmtId="0" fontId="30" fillId="0" borderId="0" xfId="0" applyFont="1" applyAlignment="1">
      <alignment horizontal="center"/>
    </xf>
    <xf numFmtId="0" fontId="27" fillId="0" borderId="0" xfId="0" quotePrefix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27" fillId="0" borderId="0" xfId="0" applyFont="1"/>
    <xf numFmtId="0" fontId="16" fillId="0" borderId="0" xfId="0" quotePrefix="1" applyFont="1" applyAlignment="1">
      <alignment horizontal="center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center"/>
    </xf>
    <xf numFmtId="2" fontId="16" fillId="0" borderId="0" xfId="0" applyNumberFormat="1" applyFont="1"/>
    <xf numFmtId="0" fontId="16" fillId="0" borderId="2" xfId="0" applyFont="1" applyBorder="1"/>
    <xf numFmtId="164" fontId="16" fillId="0" borderId="0" xfId="0" applyNumberFormat="1" applyFont="1"/>
    <xf numFmtId="0" fontId="28" fillId="0" borderId="0" xfId="0" applyFont="1"/>
    <xf numFmtId="165" fontId="16" fillId="0" borderId="0" xfId="0" applyNumberFormat="1" applyFont="1"/>
    <xf numFmtId="166" fontId="16" fillId="0" borderId="0" xfId="0" applyNumberFormat="1" applyFont="1" applyAlignment="1">
      <alignment horizontal="center"/>
    </xf>
    <xf numFmtId="167" fontId="16" fillId="0" borderId="0" xfId="0" applyNumberFormat="1" applyFont="1"/>
    <xf numFmtId="166" fontId="16" fillId="0" borderId="0" xfId="0" applyNumberFormat="1" applyFont="1"/>
    <xf numFmtId="167" fontId="16" fillId="0" borderId="1" xfId="0" applyNumberFormat="1" applyFont="1" applyBorder="1"/>
    <xf numFmtId="0" fontId="16" fillId="0" borderId="3" xfId="0" applyFont="1" applyBorder="1"/>
    <xf numFmtId="0" fontId="16" fillId="0" borderId="4" xfId="0" applyFont="1" applyBorder="1"/>
    <xf numFmtId="0" fontId="12" fillId="0" borderId="1" xfId="0" applyFont="1" applyBorder="1" applyAlignment="1">
      <alignment horizontal="center"/>
    </xf>
    <xf numFmtId="0" fontId="29" fillId="0" borderId="0" xfId="0" applyFont="1"/>
    <xf numFmtId="0" fontId="24" fillId="0" borderId="0" xfId="0" applyFont="1"/>
    <xf numFmtId="0" fontId="30" fillId="0" borderId="0" xfId="0" quotePrefix="1" applyFont="1" applyAlignment="1">
      <alignment horizontal="center"/>
    </xf>
    <xf numFmtId="0" fontId="16" fillId="0" borderId="5" xfId="0" applyFont="1" applyBorder="1" applyAlignment="1">
      <alignment horizontal="center"/>
    </xf>
    <xf numFmtId="0" fontId="26" fillId="0" borderId="5" xfId="0" quotePrefix="1" applyFont="1" applyBorder="1" applyAlignment="1">
      <alignment horizontal="center"/>
    </xf>
    <xf numFmtId="0" fontId="26" fillId="0" borderId="5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19" fillId="0" borderId="6" xfId="0" applyFont="1" applyBorder="1"/>
    <xf numFmtId="0" fontId="20" fillId="0" borderId="2" xfId="0" applyFont="1" applyBorder="1"/>
    <xf numFmtId="0" fontId="22" fillId="0" borderId="6" xfId="0" applyFont="1" applyBorder="1"/>
    <xf numFmtId="0" fontId="23" fillId="0" borderId="2" xfId="0" applyFont="1" applyBorder="1"/>
    <xf numFmtId="0" fontId="21" fillId="0" borderId="2" xfId="0" applyFont="1" applyBorder="1" applyAlignment="1">
      <alignment horizontal="centerContinuous"/>
    </xf>
    <xf numFmtId="0" fontId="16" fillId="0" borderId="6" xfId="0" applyFont="1" applyBorder="1"/>
    <xf numFmtId="0" fontId="21" fillId="0" borderId="6" xfId="0" applyFont="1" applyBorder="1" applyAlignment="1">
      <alignment horizontal="centerContinuous"/>
    </xf>
    <xf numFmtId="0" fontId="26" fillId="0" borderId="6" xfId="0" applyFont="1" applyBorder="1" applyAlignment="1">
      <alignment horizontal="centerContinuous"/>
    </xf>
    <xf numFmtId="0" fontId="27" fillId="0" borderId="6" xfId="0" quotePrefix="1" applyFont="1" applyBorder="1" applyAlignment="1">
      <alignment horizontal="center"/>
    </xf>
    <xf numFmtId="0" fontId="16" fillId="0" borderId="0" xfId="0" applyFont="1" applyAlignment="1">
      <alignment horizontal="right"/>
    </xf>
    <xf numFmtId="168" fontId="16" fillId="0" borderId="0" xfId="0" applyNumberFormat="1" applyFont="1" applyAlignment="1">
      <alignment horizontal="right" vertical="center"/>
    </xf>
    <xf numFmtId="169" fontId="0" fillId="0" borderId="0" xfId="0" applyNumberFormat="1"/>
    <xf numFmtId="1" fontId="0" fillId="0" borderId="0" xfId="0" applyNumberFormat="1"/>
    <xf numFmtId="168" fontId="0" fillId="0" borderId="0" xfId="0" applyNumberFormat="1"/>
    <xf numFmtId="2" fontId="0" fillId="0" borderId="0" xfId="0" applyNumberFormat="1"/>
    <xf numFmtId="1" fontId="0" fillId="0" borderId="6" xfId="0" applyNumberFormat="1" applyBorder="1"/>
    <xf numFmtId="170" fontId="0" fillId="0" borderId="0" xfId="0" applyNumberFormat="1"/>
    <xf numFmtId="171" fontId="0" fillId="0" borderId="0" xfId="0" applyNumberFormat="1"/>
    <xf numFmtId="0" fontId="24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9" fontId="16" fillId="0" borderId="0" xfId="0" applyNumberFormat="1" applyFont="1"/>
    <xf numFmtId="170" fontId="16" fillId="0" borderId="0" xfId="0" applyNumberFormat="1" applyFont="1"/>
    <xf numFmtId="168" fontId="16" fillId="0" borderId="0" xfId="0" applyNumberFormat="1" applyFont="1"/>
    <xf numFmtId="0" fontId="16" fillId="0" borderId="7" xfId="0" applyFont="1" applyBorder="1"/>
    <xf numFmtId="168" fontId="16" fillId="0" borderId="7" xfId="0" applyNumberFormat="1" applyFont="1" applyBorder="1"/>
    <xf numFmtId="2" fontId="16" fillId="0" borderId="1" xfId="0" applyNumberFormat="1" applyFont="1" applyBorder="1"/>
    <xf numFmtId="170" fontId="16" fillId="0" borderId="7" xfId="0" applyNumberFormat="1" applyFont="1" applyBorder="1"/>
    <xf numFmtId="1" fontId="1" fillId="0" borderId="0" xfId="0" applyNumberFormat="1" applyFont="1"/>
    <xf numFmtId="168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33" fillId="0" borderId="0" xfId="0" applyFont="1"/>
    <xf numFmtId="0" fontId="33" fillId="0" borderId="0" xfId="0" quotePrefix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quotePrefix="1" applyFont="1" applyAlignment="1">
      <alignment horizontal="right"/>
    </xf>
    <xf numFmtId="2" fontId="33" fillId="0" borderId="0" xfId="0" applyNumberFormat="1" applyFont="1"/>
    <xf numFmtId="169" fontId="33" fillId="0" borderId="0" xfId="0" applyNumberFormat="1" applyFont="1"/>
    <xf numFmtId="168" fontId="33" fillId="0" borderId="0" xfId="0" applyNumberFormat="1" applyFont="1"/>
    <xf numFmtId="0" fontId="33" fillId="0" borderId="1" xfId="0" applyFont="1" applyBorder="1"/>
    <xf numFmtId="2" fontId="33" fillId="0" borderId="0" xfId="0" quotePrefix="1" applyNumberFormat="1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0" fontId="16" fillId="2" borderId="0" xfId="0" applyFont="1" applyFill="1"/>
    <xf numFmtId="0" fontId="21" fillId="0" borderId="0" xfId="0" applyFont="1" applyAlignment="1">
      <alignment horizontal="center"/>
    </xf>
    <xf numFmtId="0" fontId="21" fillId="0" borderId="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6" fillId="0" borderId="0" xfId="0" quotePrefix="1" applyFont="1" applyAlignment="1">
      <alignment horizontal="center"/>
    </xf>
    <xf numFmtId="0" fontId="26" fillId="0" borderId="3" xfId="0" quotePrefix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32" fillId="0" borderId="5" xfId="0" quotePrefix="1" applyFont="1" applyBorder="1" applyAlignment="1">
      <alignment horizontal="center" vertical="center" textRotation="90"/>
    </xf>
    <xf numFmtId="0" fontId="32" fillId="0" borderId="0" xfId="0" quotePrefix="1" applyFont="1" applyAlignment="1">
      <alignment horizontal="center" vertical="center" textRotation="90"/>
    </xf>
    <xf numFmtId="0" fontId="32" fillId="0" borderId="9" xfId="0" quotePrefix="1" applyFont="1" applyBorder="1" applyAlignment="1">
      <alignment horizontal="center" vertical="center" textRotation="90"/>
    </xf>
    <xf numFmtId="0" fontId="32" fillId="0" borderId="5" xfId="0" applyFont="1" applyBorder="1" applyAlignment="1">
      <alignment horizontal="center" vertical="center" textRotation="90"/>
    </xf>
    <xf numFmtId="0" fontId="32" fillId="0" borderId="0" xfId="0" applyFont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24" fillId="0" borderId="5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32" fillId="0" borderId="9" xfId="0" applyFont="1" applyBorder="1" applyAlignment="1">
      <alignment horizontal="center" vertical="center" textRotation="90"/>
    </xf>
    <xf numFmtId="0" fontId="12" fillId="0" borderId="10" xfId="0" quotePrefix="1" applyFont="1" applyBorder="1" applyAlignment="1">
      <alignment horizontal="center"/>
    </xf>
    <xf numFmtId="0" fontId="12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T672"/>
  <sheetViews>
    <sheetView tabSelected="1" defaultGridColor="0" colorId="22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77734375" defaultRowHeight="15"/>
  <cols>
    <col min="1" max="1" width="15.77734375" style="49" customWidth="1"/>
    <col min="2" max="2" width="16" style="49" customWidth="1"/>
    <col min="3" max="3" width="12.88671875" style="49" customWidth="1"/>
    <col min="4" max="4" width="17.109375" style="24" customWidth="1"/>
    <col min="5" max="5" width="13.88671875" style="49" customWidth="1"/>
    <col min="6" max="6" width="11" style="24" customWidth="1"/>
    <col min="7" max="7" width="10.77734375" style="24" customWidth="1"/>
    <col min="8" max="8" width="10.44140625" style="24" customWidth="1"/>
    <col min="9" max="9" width="14.6640625" style="24" customWidth="1"/>
    <col min="10" max="11" width="9.77734375" style="24" customWidth="1"/>
    <col min="12" max="12" width="15.6640625" style="24" customWidth="1"/>
    <col min="13" max="13" width="9.77734375" style="24" customWidth="1"/>
    <col min="14" max="14" width="12.44140625" style="24" customWidth="1"/>
    <col min="15" max="19" width="9.77734375" style="24" customWidth="1"/>
    <col min="20" max="20" width="15.6640625" style="24" customWidth="1"/>
    <col min="21" max="21" width="15.44140625" style="24" customWidth="1"/>
    <col min="22" max="22" width="17" style="24" customWidth="1"/>
    <col min="23" max="23" width="20.44140625" style="24" customWidth="1"/>
    <col min="24" max="24" width="14.109375" style="24" customWidth="1"/>
    <col min="25" max="25" width="16.33203125" style="24" customWidth="1"/>
    <col min="26" max="26" width="14.44140625" style="24" customWidth="1"/>
    <col min="27" max="27" width="15.6640625" style="24" customWidth="1"/>
    <col min="28" max="28" width="16.6640625" style="24" customWidth="1"/>
    <col min="29" max="29" width="9.77734375" style="24" customWidth="1"/>
    <col min="30" max="30" width="17.33203125" style="24" customWidth="1"/>
    <col min="31" max="31" width="17.44140625" style="24" customWidth="1"/>
    <col min="32" max="32" width="20.77734375" style="24" customWidth="1"/>
    <col min="33" max="33" width="20.44140625" style="24" customWidth="1"/>
    <col min="34" max="34" width="15.44140625" style="24" customWidth="1"/>
    <col min="35" max="35" width="17.21875" style="24" customWidth="1"/>
    <col min="36" max="37" width="17.44140625" style="24" customWidth="1"/>
    <col min="38" max="38" width="12.77734375" style="24" customWidth="1"/>
    <col min="39" max="39" width="13.33203125" style="24" customWidth="1"/>
    <col min="40" max="40" width="15" style="24" customWidth="1"/>
    <col min="41" max="41" width="16" style="24" customWidth="1"/>
    <col min="42" max="42" width="17.21875" style="24" customWidth="1"/>
    <col min="43" max="43" width="13.21875" style="24" customWidth="1"/>
    <col min="44" max="44" width="14.88671875" style="24" customWidth="1"/>
    <col min="45" max="45" width="14.21875" style="24" customWidth="1"/>
    <col min="46" max="46" width="14" style="24" customWidth="1"/>
    <col min="47" max="16384" width="9.77734375" style="24"/>
  </cols>
  <sheetData>
    <row r="1" spans="1:46" ht="27">
      <c r="A1" s="19" t="s">
        <v>873</v>
      </c>
      <c r="B1" s="88"/>
      <c r="C1" s="88"/>
      <c r="D1" s="20"/>
      <c r="E1" s="90"/>
      <c r="F1" s="21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22"/>
      <c r="S1" s="20"/>
      <c r="T1" s="21"/>
      <c r="U1" s="21"/>
      <c r="V1" s="21"/>
      <c r="W1" s="21"/>
      <c r="X1" s="21"/>
      <c r="Y1" s="21"/>
      <c r="Z1" s="21"/>
      <c r="AA1" s="21"/>
      <c r="AB1" s="23"/>
      <c r="AC1" s="21"/>
      <c r="AD1" s="21"/>
      <c r="AE1" s="21"/>
      <c r="AF1" s="21"/>
      <c r="AG1" s="21"/>
      <c r="AH1" s="21"/>
      <c r="AI1" s="21"/>
      <c r="AJ1" s="21"/>
      <c r="AK1" s="21"/>
      <c r="AL1" s="23"/>
      <c r="AM1" s="21"/>
      <c r="AN1" s="21"/>
      <c r="AO1" s="21"/>
      <c r="AP1" s="21"/>
      <c r="AQ1" s="21"/>
      <c r="AR1" s="21"/>
      <c r="AS1" s="21"/>
      <c r="AT1" s="21"/>
    </row>
    <row r="2" spans="1:46" ht="18.75">
      <c r="A2" s="25" t="s">
        <v>1078</v>
      </c>
      <c r="B2" s="89"/>
      <c r="C2" s="89"/>
      <c r="D2" s="26"/>
      <c r="E2" s="91"/>
      <c r="F2" s="27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28"/>
      <c r="S2" s="26"/>
      <c r="T2" s="27"/>
      <c r="U2" s="27"/>
      <c r="V2" s="27"/>
      <c r="W2" s="27"/>
      <c r="X2" s="27"/>
      <c r="Y2" s="27"/>
      <c r="Z2" s="27"/>
      <c r="AA2" s="27"/>
      <c r="AB2" s="29"/>
      <c r="AC2" s="27"/>
      <c r="AD2" s="27"/>
      <c r="AE2" s="27"/>
      <c r="AF2" s="27"/>
      <c r="AG2" s="27"/>
      <c r="AH2" s="27"/>
      <c r="AI2" s="27"/>
      <c r="AJ2" s="27"/>
      <c r="AK2" s="27"/>
      <c r="AL2" s="29"/>
      <c r="AM2" s="27"/>
      <c r="AN2" s="27"/>
      <c r="AO2" s="27"/>
      <c r="AP2" s="27"/>
      <c r="AQ2" s="27"/>
      <c r="AR2" s="27"/>
      <c r="AS2" s="27"/>
      <c r="AT2" s="27"/>
    </row>
    <row r="3" spans="1:46" ht="18.75">
      <c r="A3" s="30" t="s">
        <v>614</v>
      </c>
      <c r="B3" s="89"/>
      <c r="C3" s="89"/>
      <c r="D3" s="26"/>
      <c r="G3" s="31"/>
      <c r="H3" s="31"/>
      <c r="R3" s="28"/>
      <c r="S3" s="26"/>
      <c r="AB3" s="32"/>
      <c r="AL3" s="112"/>
      <c r="AM3" s="111"/>
      <c r="AN3" s="111"/>
      <c r="AO3" s="111"/>
      <c r="AP3" s="111"/>
      <c r="AQ3" s="111"/>
      <c r="AR3" s="111"/>
      <c r="AS3" s="111"/>
      <c r="AT3" s="111"/>
    </row>
    <row r="4" spans="1:46" ht="18.75">
      <c r="A4" s="34"/>
      <c r="B4" s="89"/>
      <c r="C4" s="89"/>
      <c r="D4" s="26"/>
      <c r="G4" s="31"/>
      <c r="H4" s="31"/>
      <c r="R4" s="28"/>
      <c r="S4" s="26"/>
      <c r="AB4" s="32"/>
      <c r="AL4" s="112"/>
      <c r="AM4" s="111"/>
      <c r="AN4" s="111"/>
      <c r="AO4" s="111"/>
      <c r="AP4" s="111"/>
      <c r="AQ4" s="111"/>
      <c r="AR4" s="111"/>
      <c r="AS4" s="111"/>
      <c r="AT4" s="111"/>
    </row>
    <row r="5" spans="1:46" ht="18.75">
      <c r="A5" s="34"/>
      <c r="B5" s="89"/>
      <c r="C5" s="89"/>
      <c r="D5" s="26"/>
      <c r="G5" s="31"/>
      <c r="H5" s="31"/>
      <c r="R5" s="28"/>
      <c r="S5" s="26"/>
      <c r="AB5" s="32"/>
      <c r="AL5" s="112"/>
      <c r="AM5" s="111"/>
      <c r="AN5" s="111"/>
      <c r="AO5" s="111"/>
      <c r="AP5" s="111"/>
      <c r="AQ5" s="111"/>
      <c r="AR5" s="111"/>
      <c r="AS5" s="111"/>
      <c r="AT5" s="111"/>
    </row>
    <row r="6" spans="1:46" ht="18.75">
      <c r="A6" s="87"/>
      <c r="B6" s="89"/>
      <c r="C6" s="89"/>
      <c r="D6" s="26"/>
      <c r="G6" s="31"/>
      <c r="H6" s="31"/>
      <c r="R6" s="28"/>
      <c r="S6" s="26"/>
      <c r="AB6" s="32"/>
      <c r="AL6" s="112"/>
      <c r="AM6" s="111"/>
      <c r="AN6" s="111"/>
      <c r="AO6" s="111"/>
      <c r="AP6" s="111"/>
      <c r="AQ6" s="111"/>
      <c r="AR6" s="111"/>
      <c r="AS6" s="111"/>
      <c r="AT6" s="111"/>
    </row>
    <row r="7" spans="1:46" ht="18.75">
      <c r="A7" s="116" t="s">
        <v>618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  <c r="R7" s="120" t="s">
        <v>41</v>
      </c>
      <c r="S7" s="116"/>
      <c r="T7" s="116"/>
      <c r="U7" s="116"/>
      <c r="V7" s="116"/>
      <c r="W7" s="116"/>
      <c r="X7" s="116"/>
      <c r="Y7" s="116"/>
      <c r="Z7" s="116"/>
      <c r="AA7" s="117"/>
      <c r="AB7" s="120" t="s">
        <v>42</v>
      </c>
      <c r="AC7" s="116"/>
      <c r="AD7" s="116"/>
      <c r="AE7" s="116"/>
      <c r="AF7" s="116"/>
      <c r="AG7" s="116"/>
      <c r="AH7" s="116"/>
      <c r="AI7" s="116"/>
      <c r="AJ7" s="116"/>
      <c r="AK7" s="117"/>
      <c r="AL7" s="120" t="s">
        <v>1023</v>
      </c>
      <c r="AM7" s="116"/>
      <c r="AN7" s="116"/>
      <c r="AO7" s="116"/>
      <c r="AP7" s="116"/>
      <c r="AQ7" s="116"/>
      <c r="AR7" s="116"/>
      <c r="AS7" s="116"/>
      <c r="AT7" s="117"/>
    </row>
    <row r="8" spans="1:46" ht="15.75">
      <c r="A8" s="35" t="s">
        <v>1038</v>
      </c>
      <c r="B8" s="36" t="s">
        <v>29</v>
      </c>
      <c r="C8" s="36" t="s">
        <v>30</v>
      </c>
      <c r="D8" s="36" t="s">
        <v>29</v>
      </c>
      <c r="E8" s="35" t="s">
        <v>32</v>
      </c>
      <c r="F8" s="35" t="s">
        <v>24</v>
      </c>
      <c r="G8" s="36" t="s">
        <v>26</v>
      </c>
      <c r="H8" s="36" t="s">
        <v>0</v>
      </c>
      <c r="I8" s="35" t="s">
        <v>764</v>
      </c>
      <c r="J8" s="36" t="s">
        <v>1040</v>
      </c>
      <c r="K8" s="36" t="s">
        <v>36</v>
      </c>
      <c r="L8" s="35" t="s">
        <v>765</v>
      </c>
      <c r="M8" s="37"/>
      <c r="N8" s="36" t="s">
        <v>37</v>
      </c>
      <c r="O8" s="36" t="s">
        <v>39</v>
      </c>
      <c r="P8" s="36" t="s">
        <v>1031</v>
      </c>
      <c r="Q8" s="36" t="s">
        <v>1031</v>
      </c>
      <c r="R8" s="114" t="s">
        <v>1030</v>
      </c>
      <c r="S8" s="36"/>
      <c r="T8" s="36" t="s">
        <v>45</v>
      </c>
      <c r="U8" s="35" t="s">
        <v>46</v>
      </c>
      <c r="V8" s="35" t="s">
        <v>47</v>
      </c>
      <c r="W8" s="40" t="s">
        <v>49</v>
      </c>
      <c r="X8" s="36" t="s">
        <v>48</v>
      </c>
      <c r="Y8" s="36"/>
      <c r="Z8" s="118" t="s">
        <v>50</v>
      </c>
      <c r="AA8" s="119"/>
      <c r="AB8" s="114" t="s">
        <v>54</v>
      </c>
      <c r="AC8" s="36" t="s">
        <v>53</v>
      </c>
      <c r="AD8" s="36" t="s">
        <v>45</v>
      </c>
      <c r="AE8" s="35" t="s">
        <v>46</v>
      </c>
      <c r="AF8" s="35" t="s">
        <v>47</v>
      </c>
      <c r="AG8" s="40" t="s">
        <v>49</v>
      </c>
      <c r="AH8" s="36" t="s">
        <v>48</v>
      </c>
      <c r="AI8" s="36"/>
      <c r="AJ8" s="121" t="s">
        <v>50</v>
      </c>
      <c r="AK8" s="122"/>
      <c r="AL8" s="114" t="s">
        <v>691</v>
      </c>
      <c r="AM8" s="113" t="s">
        <v>1024</v>
      </c>
      <c r="AN8" s="113" t="s">
        <v>1025</v>
      </c>
      <c r="AO8" s="113" t="s">
        <v>1026</v>
      </c>
      <c r="AP8" s="113" t="s">
        <v>1027</v>
      </c>
      <c r="AQ8" s="123" t="s">
        <v>1028</v>
      </c>
      <c r="AR8" s="123"/>
      <c r="AS8" s="123" t="s">
        <v>1029</v>
      </c>
      <c r="AT8" s="124"/>
    </row>
    <row r="9" spans="1:46">
      <c r="A9" s="43" t="s">
        <v>28</v>
      </c>
      <c r="B9" s="43" t="s">
        <v>28</v>
      </c>
      <c r="C9" s="44" t="s">
        <v>1039</v>
      </c>
      <c r="D9" s="43" t="s">
        <v>31</v>
      </c>
      <c r="E9" s="43" t="s">
        <v>33</v>
      </c>
      <c r="F9" s="43" t="s">
        <v>23</v>
      </c>
      <c r="G9" s="43" t="s">
        <v>27</v>
      </c>
      <c r="H9" s="43" t="s">
        <v>25</v>
      </c>
      <c r="I9" s="43" t="s">
        <v>34</v>
      </c>
      <c r="J9" s="43" t="s">
        <v>35</v>
      </c>
      <c r="K9" s="43" t="s">
        <v>35</v>
      </c>
      <c r="L9" s="43" t="s">
        <v>34</v>
      </c>
      <c r="M9" s="44" t="s">
        <v>1041</v>
      </c>
      <c r="N9" s="43" t="s">
        <v>38</v>
      </c>
      <c r="O9" s="43" t="s">
        <v>40</v>
      </c>
      <c r="P9" s="44" t="s">
        <v>1042</v>
      </c>
      <c r="Q9" s="44" t="s">
        <v>1043</v>
      </c>
      <c r="R9" s="45" t="s">
        <v>43</v>
      </c>
      <c r="S9" s="43" t="s">
        <v>44</v>
      </c>
      <c r="T9" s="44" t="s">
        <v>1032</v>
      </c>
      <c r="U9" s="44" t="s">
        <v>1033</v>
      </c>
      <c r="V9" s="44" t="s">
        <v>1033</v>
      </c>
      <c r="W9" s="44" t="s">
        <v>1033</v>
      </c>
      <c r="X9" s="44" t="s">
        <v>1034</v>
      </c>
      <c r="Y9" s="43" t="s">
        <v>51</v>
      </c>
      <c r="Z9" s="44" t="s">
        <v>1036</v>
      </c>
      <c r="AA9" s="44" t="s">
        <v>1037</v>
      </c>
      <c r="AB9" s="45" t="s">
        <v>55</v>
      </c>
      <c r="AC9" s="43" t="s">
        <v>1030</v>
      </c>
      <c r="AD9" s="44" t="s">
        <v>1032</v>
      </c>
      <c r="AE9" s="44" t="s">
        <v>1033</v>
      </c>
      <c r="AF9" s="44" t="s">
        <v>1033</v>
      </c>
      <c r="AG9" s="44" t="s">
        <v>1033</v>
      </c>
      <c r="AH9" s="44" t="s">
        <v>1034</v>
      </c>
      <c r="AI9" s="43" t="s">
        <v>51</v>
      </c>
      <c r="AJ9" s="44" t="s">
        <v>1036</v>
      </c>
      <c r="AK9" s="44" t="s">
        <v>1037</v>
      </c>
      <c r="AL9" s="45" t="s">
        <v>692</v>
      </c>
      <c r="AM9" s="36" t="s">
        <v>1032</v>
      </c>
      <c r="AN9" s="36" t="s">
        <v>1033</v>
      </c>
      <c r="AO9" s="36" t="s">
        <v>1033</v>
      </c>
      <c r="AP9" s="36" t="s">
        <v>1033</v>
      </c>
      <c r="AQ9" s="36" t="s">
        <v>1034</v>
      </c>
      <c r="AR9" s="36" t="s">
        <v>1035</v>
      </c>
      <c r="AS9" s="36" t="s">
        <v>1036</v>
      </c>
      <c r="AT9" s="36" t="s">
        <v>1037</v>
      </c>
    </row>
    <row r="10" spans="1:46">
      <c r="A10" s="47" t="s">
        <v>56</v>
      </c>
      <c r="B10" s="47" t="s">
        <v>117</v>
      </c>
      <c r="C10" s="47" t="s">
        <v>20</v>
      </c>
      <c r="D10" s="47" t="s">
        <v>22</v>
      </c>
      <c r="F10" s="78"/>
      <c r="G10" s="24">
        <v>1.7</v>
      </c>
      <c r="I10" s="24">
        <v>1.7</v>
      </c>
      <c r="J10" s="24">
        <v>155</v>
      </c>
      <c r="L10" s="24">
        <v>155</v>
      </c>
      <c r="N10" s="50">
        <f>L10-(I10*31.25)</f>
        <v>101.875</v>
      </c>
      <c r="O10" s="50">
        <f>L10/(I10*31.25)</f>
        <v>2.9176470588235293</v>
      </c>
      <c r="R10" s="32">
        <v>6.3</v>
      </c>
      <c r="S10" s="24">
        <v>8</v>
      </c>
      <c r="T10" s="24">
        <v>60</v>
      </c>
      <c r="AB10" s="32"/>
      <c r="AL10" s="32">
        <f t="shared" ref="AL10:AL56" si="0">IF(AC10&gt;0,AC10,R10)</f>
        <v>6.3</v>
      </c>
      <c r="AM10" s="24">
        <f t="shared" ref="AM10:AM56" si="1">IF(AD10&gt;0,AD10,IF(T10&gt;0,T10,0.0001))</f>
        <v>60</v>
      </c>
      <c r="AN10" s="24">
        <f t="shared" ref="AN10:AN56" si="2">IF(AE10&gt;0,AE10,IF(U10&gt;0,U10,0.0001))</f>
        <v>1E-4</v>
      </c>
      <c r="AO10" s="24">
        <f t="shared" ref="AO10:AO56" si="3">IF(AF10&gt;0,AF10,IF(V10&gt;0,V10,0.0001))</f>
        <v>1E-4</v>
      </c>
      <c r="AP10" s="24">
        <f t="shared" ref="AP10:AP56" si="4">IF(AG10&gt;0,AG10,IF(W10&gt;0,W10,0.0001))</f>
        <v>1E-4</v>
      </c>
      <c r="AQ10" s="24">
        <f t="shared" ref="AQ10:AQ56" si="5">IF(AH10&gt;0,AH10,IF(X10&gt;0,X10,0.0001))</f>
        <v>1E-4</v>
      </c>
      <c r="AR10" s="24">
        <f t="shared" ref="AR10:AR56" si="6">IF(AI10&gt;0,AI10,IF(Y10&gt;0,Y10,0.0001))</f>
        <v>1E-4</v>
      </c>
      <c r="AS10" s="24">
        <f t="shared" ref="AS10:AS56" si="7">IF(AJ10&gt;0,AJ10,IF(Z10&gt;0,Z10,0.0001))</f>
        <v>1E-4</v>
      </c>
      <c r="AT10" s="24">
        <f t="shared" ref="AT10:AT56" si="8">IF(AK10&gt;0,AK10,IF(AA10&gt;0,AA10,0.0001))</f>
        <v>1E-4</v>
      </c>
    </row>
    <row r="11" spans="1:46">
      <c r="A11" s="47" t="s">
        <v>57</v>
      </c>
      <c r="B11" s="47" t="s">
        <v>118</v>
      </c>
      <c r="C11" s="47" t="s">
        <v>20</v>
      </c>
      <c r="D11" s="47" t="s">
        <v>22</v>
      </c>
      <c r="E11" s="49">
        <v>20</v>
      </c>
      <c r="F11" s="78">
        <v>0.85</v>
      </c>
      <c r="G11" s="24">
        <v>0.96</v>
      </c>
      <c r="I11" s="24">
        <v>0.96</v>
      </c>
      <c r="J11" s="24">
        <v>1</v>
      </c>
      <c r="L11" s="24">
        <v>1</v>
      </c>
      <c r="M11" s="24">
        <v>6.3</v>
      </c>
      <c r="N11" s="50">
        <f>L11-(I11*31.25)</f>
        <v>-29</v>
      </c>
      <c r="O11" s="50">
        <f>L11/(I11*31.25)</f>
        <v>3.3333333333333333E-2</v>
      </c>
      <c r="R11" s="32">
        <v>2.2000000000000002</v>
      </c>
      <c r="S11" s="24">
        <v>3.5</v>
      </c>
      <c r="T11" s="24">
        <v>530</v>
      </c>
      <c r="U11" s="24">
        <v>513</v>
      </c>
      <c r="W11" s="24">
        <v>44.8</v>
      </c>
      <c r="X11" s="24">
        <v>8.1000000000000003E-2</v>
      </c>
      <c r="Z11" s="24">
        <v>0.20899999999999999</v>
      </c>
      <c r="AA11" s="24">
        <v>3.35</v>
      </c>
      <c r="AB11" s="32">
        <v>5</v>
      </c>
      <c r="AC11" s="24">
        <v>2.84</v>
      </c>
      <c r="AD11" s="24">
        <v>372</v>
      </c>
      <c r="AE11" s="24">
        <v>408</v>
      </c>
      <c r="AG11" s="24">
        <v>4.46</v>
      </c>
      <c r="AH11" s="24">
        <v>1.2E-2</v>
      </c>
      <c r="AJ11" s="24">
        <v>0.24</v>
      </c>
      <c r="AK11" s="24">
        <v>0.2</v>
      </c>
      <c r="AL11" s="32">
        <f t="shared" si="0"/>
        <v>2.84</v>
      </c>
      <c r="AM11" s="24">
        <f t="shared" si="1"/>
        <v>372</v>
      </c>
      <c r="AN11" s="24">
        <f t="shared" si="2"/>
        <v>408</v>
      </c>
      <c r="AO11" s="24">
        <f t="shared" si="3"/>
        <v>1E-4</v>
      </c>
      <c r="AP11" s="24">
        <f t="shared" si="4"/>
        <v>4.46</v>
      </c>
      <c r="AQ11" s="24">
        <f t="shared" si="5"/>
        <v>1.2E-2</v>
      </c>
      <c r="AR11" s="24">
        <f t="shared" si="6"/>
        <v>1E-4</v>
      </c>
      <c r="AS11" s="24">
        <f t="shared" si="7"/>
        <v>0.24</v>
      </c>
      <c r="AT11" s="24">
        <f t="shared" si="8"/>
        <v>0.2</v>
      </c>
    </row>
    <row r="12" spans="1:46">
      <c r="A12" s="47" t="s">
        <v>57</v>
      </c>
      <c r="B12" s="47" t="s">
        <v>119</v>
      </c>
      <c r="C12" s="47" t="s">
        <v>20</v>
      </c>
      <c r="D12" s="47" t="s">
        <v>22</v>
      </c>
      <c r="E12" s="49">
        <v>20</v>
      </c>
      <c r="F12" s="78"/>
      <c r="G12" s="24">
        <v>0.44</v>
      </c>
      <c r="H12" s="24">
        <v>0.28000000000000003</v>
      </c>
      <c r="I12" s="24">
        <v>0.28000000000000003</v>
      </c>
      <c r="J12" s="24">
        <v>0.95</v>
      </c>
      <c r="L12" s="24">
        <v>0.95</v>
      </c>
      <c r="M12" s="24">
        <v>4.5999999999999996</v>
      </c>
      <c r="N12" s="50">
        <f>L12-(I12*31.25)</f>
        <v>-7.8</v>
      </c>
      <c r="O12" s="50">
        <f>L12/(I12*31.25)</f>
        <v>0.10857142857142857</v>
      </c>
      <c r="R12" s="32">
        <v>3.7</v>
      </c>
      <c r="S12" s="24">
        <v>3.9</v>
      </c>
      <c r="T12" s="24">
        <v>49</v>
      </c>
      <c r="U12" s="24">
        <v>57.5</v>
      </c>
      <c r="W12" s="24">
        <v>10.1</v>
      </c>
      <c r="X12" s="24">
        <v>0.19800000000000001</v>
      </c>
      <c r="Z12" s="24">
        <v>0.19600000000000001</v>
      </c>
      <c r="AA12" s="24">
        <v>0.9</v>
      </c>
      <c r="AB12" s="32">
        <v>5</v>
      </c>
      <c r="AC12" s="24">
        <v>3.56</v>
      </c>
      <c r="AD12" s="24">
        <v>32</v>
      </c>
      <c r="AE12" s="24">
        <v>30.8</v>
      </c>
      <c r="AG12" s="24">
        <v>4.13</v>
      </c>
      <c r="AH12" s="24">
        <v>0.124</v>
      </c>
      <c r="AJ12" s="24">
        <v>8.1000000000000003E-2</v>
      </c>
      <c r="AK12" s="24">
        <v>0.35799999999999998</v>
      </c>
      <c r="AL12" s="32">
        <f t="shared" si="0"/>
        <v>3.56</v>
      </c>
      <c r="AM12" s="24">
        <f t="shared" si="1"/>
        <v>32</v>
      </c>
      <c r="AN12" s="24">
        <f t="shared" si="2"/>
        <v>30.8</v>
      </c>
      <c r="AO12" s="24">
        <f t="shared" si="3"/>
        <v>1E-4</v>
      </c>
      <c r="AP12" s="24">
        <f t="shared" si="4"/>
        <v>4.13</v>
      </c>
      <c r="AQ12" s="24">
        <f t="shared" si="5"/>
        <v>0.124</v>
      </c>
      <c r="AR12" s="24">
        <f t="shared" si="6"/>
        <v>1E-4</v>
      </c>
      <c r="AS12" s="24">
        <f t="shared" si="7"/>
        <v>8.1000000000000003E-2</v>
      </c>
      <c r="AT12" s="24">
        <f t="shared" si="8"/>
        <v>0.35799999999999998</v>
      </c>
    </row>
    <row r="13" spans="1:46">
      <c r="A13" s="47" t="s">
        <v>57</v>
      </c>
      <c r="B13" s="47" t="s">
        <v>120</v>
      </c>
      <c r="C13" s="47" t="s">
        <v>20</v>
      </c>
      <c r="D13" s="47" t="s">
        <v>22</v>
      </c>
      <c r="E13" s="49">
        <v>28</v>
      </c>
      <c r="F13" s="78"/>
      <c r="G13" s="24">
        <v>0.57999999999999996</v>
      </c>
      <c r="H13" s="24">
        <v>0.22</v>
      </c>
      <c r="I13" s="24">
        <v>0.22</v>
      </c>
      <c r="J13" s="24">
        <v>-3.3</v>
      </c>
      <c r="L13" s="24">
        <v>-3.3</v>
      </c>
      <c r="M13" s="24">
        <v>4.3</v>
      </c>
      <c r="N13" s="50">
        <f>L13-(I13*31.25)</f>
        <v>-10.175000000000001</v>
      </c>
      <c r="O13" s="50">
        <f>L13/(I13*31.25)</f>
        <v>-0.48</v>
      </c>
      <c r="R13" s="32">
        <v>3</v>
      </c>
      <c r="S13" s="24">
        <v>4.9000000000000004</v>
      </c>
      <c r="T13" s="24">
        <v>50.89</v>
      </c>
      <c r="U13" s="24">
        <v>40.6</v>
      </c>
      <c r="W13" s="24">
        <v>11.61</v>
      </c>
      <c r="X13" s="24">
        <v>0.22</v>
      </c>
      <c r="Z13" s="24">
        <v>0.19600000000000001</v>
      </c>
      <c r="AA13" s="24">
        <v>0.16</v>
      </c>
      <c r="AB13" s="32">
        <v>5</v>
      </c>
      <c r="AC13" s="24">
        <v>4.0199999999999996</v>
      </c>
      <c r="AD13" s="24">
        <v>15</v>
      </c>
      <c r="AE13" s="24">
        <v>21.5</v>
      </c>
      <c r="AG13" s="24">
        <v>5.43</v>
      </c>
      <c r="AH13" s="24">
        <v>0.34800000000000003</v>
      </c>
      <c r="AJ13" s="24">
        <v>0.20800000000000002</v>
      </c>
      <c r="AK13" s="24">
        <v>7.0000000000000007E-2</v>
      </c>
      <c r="AL13" s="32">
        <f t="shared" si="0"/>
        <v>4.0199999999999996</v>
      </c>
      <c r="AM13" s="24">
        <f t="shared" si="1"/>
        <v>15</v>
      </c>
      <c r="AN13" s="24">
        <f t="shared" si="2"/>
        <v>21.5</v>
      </c>
      <c r="AO13" s="24">
        <f t="shared" si="3"/>
        <v>1E-4</v>
      </c>
      <c r="AP13" s="24">
        <f t="shared" si="4"/>
        <v>5.43</v>
      </c>
      <c r="AQ13" s="24">
        <f t="shared" si="5"/>
        <v>0.34800000000000003</v>
      </c>
      <c r="AR13" s="24">
        <f t="shared" si="6"/>
        <v>1E-4</v>
      </c>
      <c r="AS13" s="24">
        <f t="shared" si="7"/>
        <v>0.20800000000000002</v>
      </c>
      <c r="AT13" s="24">
        <f t="shared" si="8"/>
        <v>7.0000000000000007E-2</v>
      </c>
    </row>
    <row r="14" spans="1:46">
      <c r="A14" s="47" t="s">
        <v>57</v>
      </c>
      <c r="B14" s="47" t="s">
        <v>121</v>
      </c>
      <c r="C14" s="47" t="s">
        <v>20</v>
      </c>
      <c r="D14" s="47" t="s">
        <v>22</v>
      </c>
      <c r="E14" s="49">
        <v>17</v>
      </c>
      <c r="F14" s="78"/>
      <c r="N14" s="50"/>
      <c r="O14" s="50"/>
      <c r="R14" s="32">
        <v>2.1</v>
      </c>
      <c r="S14" s="24">
        <v>3.2</v>
      </c>
      <c r="T14" s="24">
        <v>1950</v>
      </c>
      <c r="U14" s="24">
        <v>1623</v>
      </c>
      <c r="W14" s="24">
        <v>114.3</v>
      </c>
      <c r="X14" s="24">
        <v>4.7E-2</v>
      </c>
      <c r="Z14" s="24">
        <v>0.441</v>
      </c>
      <c r="AA14" s="24">
        <v>3.54</v>
      </c>
      <c r="AB14" s="32">
        <v>5</v>
      </c>
      <c r="AC14" s="24">
        <v>2.66</v>
      </c>
      <c r="AD14" s="24">
        <v>1544</v>
      </c>
      <c r="AE14" s="24">
        <v>1590</v>
      </c>
      <c r="AG14" s="24">
        <v>2.77</v>
      </c>
      <c r="AH14" s="24">
        <v>1.7000000000000001E-3</v>
      </c>
      <c r="AJ14" s="24">
        <v>0.26</v>
      </c>
      <c r="AK14" s="24">
        <v>0.61</v>
      </c>
      <c r="AL14" s="32">
        <f t="shared" si="0"/>
        <v>2.66</v>
      </c>
      <c r="AM14" s="24">
        <f t="shared" si="1"/>
        <v>1544</v>
      </c>
      <c r="AN14" s="24">
        <f t="shared" si="2"/>
        <v>1590</v>
      </c>
      <c r="AO14" s="24">
        <f t="shared" si="3"/>
        <v>1E-4</v>
      </c>
      <c r="AP14" s="24">
        <f t="shared" si="4"/>
        <v>2.77</v>
      </c>
      <c r="AQ14" s="24">
        <f t="shared" si="5"/>
        <v>1.7000000000000001E-3</v>
      </c>
      <c r="AR14" s="24">
        <f t="shared" si="6"/>
        <v>1E-4</v>
      </c>
      <c r="AS14" s="24">
        <f t="shared" si="7"/>
        <v>0.26</v>
      </c>
      <c r="AT14" s="24">
        <f t="shared" si="8"/>
        <v>0.61</v>
      </c>
    </row>
    <row r="15" spans="1:46">
      <c r="A15" s="47" t="s">
        <v>57</v>
      </c>
      <c r="B15" s="47" t="s">
        <v>122</v>
      </c>
      <c r="C15" s="47" t="s">
        <v>20</v>
      </c>
      <c r="D15" s="47" t="s">
        <v>22</v>
      </c>
      <c r="E15" s="49">
        <v>20</v>
      </c>
      <c r="F15" s="78">
        <v>1.01</v>
      </c>
      <c r="G15" s="24">
        <v>2.16</v>
      </c>
      <c r="I15" s="24">
        <v>2.16</v>
      </c>
      <c r="J15" s="24">
        <v>0.95</v>
      </c>
      <c r="L15" s="24">
        <v>0.95</v>
      </c>
      <c r="M15" s="24">
        <v>4.8</v>
      </c>
      <c r="N15" s="50">
        <f t="shared" ref="N15:N49" si="9">L15-(I15*31.25)</f>
        <v>-66.55</v>
      </c>
      <c r="O15" s="50">
        <f t="shared" ref="O15:O49" si="10">L15/(I15*31.25)</f>
        <v>1.4074074074074074E-2</v>
      </c>
      <c r="R15" s="32">
        <v>2.2000000000000002</v>
      </c>
      <c r="S15" s="24">
        <v>3.5</v>
      </c>
      <c r="T15" s="24">
        <v>700</v>
      </c>
      <c r="U15" s="24">
        <v>683</v>
      </c>
      <c r="W15" s="24">
        <v>55.4</v>
      </c>
      <c r="X15" s="24">
        <v>7.5999999999999998E-2</v>
      </c>
      <c r="Z15" s="24">
        <v>0.32100000000000001</v>
      </c>
      <c r="AA15" s="24">
        <v>2.0099999999999998</v>
      </c>
      <c r="AB15" s="32">
        <v>5</v>
      </c>
      <c r="AC15" s="24">
        <v>2.86</v>
      </c>
      <c r="AD15" s="24">
        <v>558</v>
      </c>
      <c r="AE15" s="24">
        <v>568</v>
      </c>
      <c r="AG15" s="24">
        <v>3.21</v>
      </c>
      <c r="AH15" s="24">
        <v>4.4000000000000003E-3</v>
      </c>
      <c r="AJ15" s="24">
        <v>0.21</v>
      </c>
      <c r="AK15" s="24">
        <v>0.13</v>
      </c>
      <c r="AL15" s="32">
        <f t="shared" si="0"/>
        <v>2.86</v>
      </c>
      <c r="AM15" s="24">
        <f t="shared" si="1"/>
        <v>558</v>
      </c>
      <c r="AN15" s="24">
        <f t="shared" si="2"/>
        <v>568</v>
      </c>
      <c r="AO15" s="24">
        <f t="shared" si="3"/>
        <v>1E-4</v>
      </c>
      <c r="AP15" s="24">
        <f t="shared" si="4"/>
        <v>3.21</v>
      </c>
      <c r="AQ15" s="24">
        <f t="shared" si="5"/>
        <v>4.4000000000000003E-3</v>
      </c>
      <c r="AR15" s="24">
        <f t="shared" si="6"/>
        <v>1E-4</v>
      </c>
      <c r="AS15" s="24">
        <f t="shared" si="7"/>
        <v>0.21</v>
      </c>
      <c r="AT15" s="24">
        <f t="shared" si="8"/>
        <v>0.13</v>
      </c>
    </row>
    <row r="16" spans="1:46">
      <c r="A16" s="47" t="s">
        <v>57</v>
      </c>
      <c r="B16" s="47" t="s">
        <v>123</v>
      </c>
      <c r="C16" s="47" t="s">
        <v>20</v>
      </c>
      <c r="D16" s="47" t="s">
        <v>22</v>
      </c>
      <c r="E16" s="49">
        <v>20</v>
      </c>
      <c r="F16" s="78">
        <v>0.63</v>
      </c>
      <c r="G16" s="24">
        <v>2.5299999999999998</v>
      </c>
      <c r="I16" s="24">
        <v>2.5299999999999998</v>
      </c>
      <c r="J16" s="24">
        <v>6.23</v>
      </c>
      <c r="L16" s="24">
        <v>6.23</v>
      </c>
      <c r="M16" s="24">
        <v>7.7</v>
      </c>
      <c r="N16" s="50">
        <f t="shared" si="9"/>
        <v>-72.832499999999996</v>
      </c>
      <c r="O16" s="50">
        <f t="shared" si="10"/>
        <v>7.8798418972332016E-2</v>
      </c>
      <c r="R16" s="32">
        <v>6</v>
      </c>
      <c r="S16" s="24">
        <v>7.9</v>
      </c>
      <c r="T16" s="24">
        <v>70</v>
      </c>
      <c r="U16" s="24">
        <v>24.7</v>
      </c>
      <c r="W16" s="24">
        <v>116.5</v>
      </c>
      <c r="X16" s="24">
        <v>1.6</v>
      </c>
      <c r="Z16" s="24">
        <v>9.5000000000000001E-2</v>
      </c>
      <c r="AA16" s="24">
        <v>0.29599999999999999</v>
      </c>
      <c r="AB16" s="32">
        <v>5</v>
      </c>
      <c r="AC16" s="24">
        <v>7.04</v>
      </c>
      <c r="AD16" s="24">
        <v>46</v>
      </c>
      <c r="AE16" s="24">
        <v>4</v>
      </c>
      <c r="AF16" s="24">
        <v>7.4</v>
      </c>
      <c r="AG16" s="24">
        <v>60.3</v>
      </c>
      <c r="AH16" s="24">
        <v>1.26</v>
      </c>
      <c r="AJ16" s="24">
        <v>0.12</v>
      </c>
      <c r="AK16" s="24">
        <v>0.05</v>
      </c>
      <c r="AL16" s="32">
        <f t="shared" si="0"/>
        <v>7.04</v>
      </c>
      <c r="AM16" s="24">
        <f t="shared" si="1"/>
        <v>46</v>
      </c>
      <c r="AN16" s="24">
        <f t="shared" si="2"/>
        <v>4</v>
      </c>
      <c r="AO16" s="24">
        <f t="shared" si="3"/>
        <v>7.4</v>
      </c>
      <c r="AP16" s="24">
        <f t="shared" si="4"/>
        <v>60.3</v>
      </c>
      <c r="AQ16" s="24">
        <f t="shared" si="5"/>
        <v>1.26</v>
      </c>
      <c r="AR16" s="24">
        <f t="shared" si="6"/>
        <v>1E-4</v>
      </c>
      <c r="AS16" s="24">
        <f t="shared" si="7"/>
        <v>0.12</v>
      </c>
      <c r="AT16" s="24">
        <f t="shared" si="8"/>
        <v>0.05</v>
      </c>
    </row>
    <row r="17" spans="1:46">
      <c r="A17" s="47" t="s">
        <v>57</v>
      </c>
      <c r="B17" s="47" t="s">
        <v>124</v>
      </c>
      <c r="C17" s="47" t="s">
        <v>20</v>
      </c>
      <c r="D17" s="47" t="s">
        <v>22</v>
      </c>
      <c r="E17" s="49">
        <v>20</v>
      </c>
      <c r="F17" s="78">
        <v>1.57</v>
      </c>
      <c r="G17" s="24">
        <v>1.9</v>
      </c>
      <c r="I17" s="24">
        <v>1.9</v>
      </c>
      <c r="J17" s="24">
        <v>0.56999999999999995</v>
      </c>
      <c r="L17" s="24">
        <v>0.56999999999999995</v>
      </c>
      <c r="M17" s="24">
        <v>4.9000000000000004</v>
      </c>
      <c r="N17" s="50">
        <f t="shared" si="9"/>
        <v>-58.805</v>
      </c>
      <c r="O17" s="50">
        <f t="shared" si="10"/>
        <v>9.5999999999999992E-3</v>
      </c>
      <c r="R17" s="32">
        <v>2.2999999999999998</v>
      </c>
      <c r="S17" s="24">
        <v>4.5</v>
      </c>
      <c r="T17" s="24">
        <v>450</v>
      </c>
      <c r="U17" s="24">
        <v>376</v>
      </c>
      <c r="W17" s="24">
        <v>174.5</v>
      </c>
      <c r="X17" s="24">
        <v>0.372</v>
      </c>
      <c r="Z17" s="24">
        <v>0.184</v>
      </c>
      <c r="AA17" s="24">
        <v>1.74</v>
      </c>
      <c r="AB17" s="32">
        <v>5</v>
      </c>
      <c r="AC17" s="24">
        <v>2.86</v>
      </c>
      <c r="AD17" s="24">
        <v>402</v>
      </c>
      <c r="AE17" s="24">
        <v>432</v>
      </c>
      <c r="AG17" s="24">
        <v>9.7100000000000009</v>
      </c>
      <c r="AH17" s="24">
        <v>2.3E-2</v>
      </c>
      <c r="AJ17" s="24">
        <v>0.16</v>
      </c>
      <c r="AK17" s="24">
        <v>0.16</v>
      </c>
      <c r="AL17" s="32">
        <f t="shared" si="0"/>
        <v>2.86</v>
      </c>
      <c r="AM17" s="24">
        <f t="shared" si="1"/>
        <v>402</v>
      </c>
      <c r="AN17" s="24">
        <f t="shared" si="2"/>
        <v>432</v>
      </c>
      <c r="AO17" s="24">
        <f t="shared" si="3"/>
        <v>1E-4</v>
      </c>
      <c r="AP17" s="24">
        <f t="shared" si="4"/>
        <v>9.7100000000000009</v>
      </c>
      <c r="AQ17" s="24">
        <f t="shared" si="5"/>
        <v>2.3E-2</v>
      </c>
      <c r="AR17" s="24">
        <f t="shared" si="6"/>
        <v>1E-4</v>
      </c>
      <c r="AS17" s="24">
        <f t="shared" si="7"/>
        <v>0.16</v>
      </c>
      <c r="AT17" s="24">
        <f t="shared" si="8"/>
        <v>0.16</v>
      </c>
    </row>
    <row r="18" spans="1:46">
      <c r="A18" s="47" t="s">
        <v>57</v>
      </c>
      <c r="B18" s="47" t="s">
        <v>125</v>
      </c>
      <c r="C18" s="47" t="s">
        <v>20</v>
      </c>
      <c r="D18" s="47" t="s">
        <v>22</v>
      </c>
      <c r="E18" s="49">
        <v>20</v>
      </c>
      <c r="F18" s="78">
        <v>4.12</v>
      </c>
      <c r="G18" s="24">
        <v>4</v>
      </c>
      <c r="I18" s="24">
        <v>4</v>
      </c>
      <c r="J18" s="24">
        <v>3.99</v>
      </c>
      <c r="L18" s="24">
        <v>3.99</v>
      </c>
      <c r="M18" s="24">
        <v>6.5</v>
      </c>
      <c r="N18" s="50">
        <f t="shared" si="9"/>
        <v>-121.01</v>
      </c>
      <c r="O18" s="50">
        <f t="shared" si="10"/>
        <v>3.1920000000000004E-2</v>
      </c>
      <c r="P18" s="24">
        <v>13</v>
      </c>
      <c r="Q18" s="24">
        <v>12</v>
      </c>
      <c r="R18" s="32">
        <v>1.8</v>
      </c>
      <c r="S18" s="24">
        <v>3.6</v>
      </c>
      <c r="T18" s="24">
        <v>2820</v>
      </c>
      <c r="U18" s="24">
        <v>2510</v>
      </c>
      <c r="W18" s="24">
        <v>627</v>
      </c>
      <c r="X18" s="24">
        <v>0.214</v>
      </c>
      <c r="Z18" s="24">
        <v>0.53300000000000003</v>
      </c>
      <c r="AA18" s="24">
        <v>8.82</v>
      </c>
      <c r="AB18" s="32">
        <v>5</v>
      </c>
      <c r="AC18" s="24">
        <v>2.76</v>
      </c>
      <c r="AD18" s="24">
        <v>1716</v>
      </c>
      <c r="AE18" s="24">
        <v>1750</v>
      </c>
      <c r="AG18" s="24">
        <v>10</v>
      </c>
      <c r="AH18" s="24">
        <v>5.5999999999999999E-3</v>
      </c>
      <c r="AJ18" s="24">
        <v>0.2</v>
      </c>
      <c r="AK18" s="24">
        <v>0.15</v>
      </c>
      <c r="AL18" s="32">
        <f t="shared" si="0"/>
        <v>2.76</v>
      </c>
      <c r="AM18" s="24">
        <f t="shared" si="1"/>
        <v>1716</v>
      </c>
      <c r="AN18" s="24">
        <f t="shared" si="2"/>
        <v>1750</v>
      </c>
      <c r="AO18" s="24">
        <f t="shared" si="3"/>
        <v>1E-4</v>
      </c>
      <c r="AP18" s="24">
        <f t="shared" si="4"/>
        <v>10</v>
      </c>
      <c r="AQ18" s="24">
        <f t="shared" si="5"/>
        <v>5.5999999999999999E-3</v>
      </c>
      <c r="AR18" s="24">
        <f t="shared" si="6"/>
        <v>1E-4</v>
      </c>
      <c r="AS18" s="24">
        <f t="shared" si="7"/>
        <v>0.2</v>
      </c>
      <c r="AT18" s="24">
        <f t="shared" si="8"/>
        <v>0.15</v>
      </c>
    </row>
    <row r="19" spans="1:46">
      <c r="A19" s="47" t="s">
        <v>57</v>
      </c>
      <c r="B19" s="47" t="s">
        <v>126</v>
      </c>
      <c r="C19" s="47" t="s">
        <v>20</v>
      </c>
      <c r="D19" s="47" t="s">
        <v>22</v>
      </c>
      <c r="E19" s="49">
        <v>20</v>
      </c>
      <c r="F19" s="78">
        <v>0.85</v>
      </c>
      <c r="G19" s="24">
        <v>2.61</v>
      </c>
      <c r="I19" s="24">
        <v>2.61</v>
      </c>
      <c r="J19" s="24">
        <v>13.4</v>
      </c>
      <c r="L19" s="24">
        <v>13.4</v>
      </c>
      <c r="M19" s="24">
        <v>7.7</v>
      </c>
      <c r="N19" s="50">
        <f t="shared" si="9"/>
        <v>-68.162499999999994</v>
      </c>
      <c r="O19" s="50">
        <f t="shared" si="10"/>
        <v>0.16429118773946361</v>
      </c>
      <c r="P19" s="24">
        <v>19</v>
      </c>
      <c r="Q19" s="24">
        <v>29</v>
      </c>
      <c r="R19" s="32">
        <v>4.5</v>
      </c>
      <c r="S19" s="24">
        <v>8.6999999999999993</v>
      </c>
      <c r="T19" s="24">
        <v>170</v>
      </c>
      <c r="W19" s="24">
        <v>237.1</v>
      </c>
      <c r="X19" s="24">
        <v>1.34</v>
      </c>
      <c r="Z19" s="24">
        <v>8.5000000000000006E-2</v>
      </c>
      <c r="AA19" s="24">
        <v>0.19400000000000001</v>
      </c>
      <c r="AB19" s="32">
        <v>5</v>
      </c>
      <c r="AC19" s="24">
        <v>6.1</v>
      </c>
      <c r="AD19" s="24">
        <v>114</v>
      </c>
      <c r="AE19" s="24">
        <v>4.75</v>
      </c>
      <c r="AG19" s="24">
        <v>170</v>
      </c>
      <c r="AH19" s="24">
        <v>1.43</v>
      </c>
      <c r="AJ19" s="24">
        <v>7.0000000000000007E-2</v>
      </c>
      <c r="AK19" s="24">
        <v>0.09</v>
      </c>
      <c r="AL19" s="32">
        <f t="shared" si="0"/>
        <v>6.1</v>
      </c>
      <c r="AM19" s="24">
        <f t="shared" si="1"/>
        <v>114</v>
      </c>
      <c r="AN19" s="24">
        <f t="shared" si="2"/>
        <v>4.75</v>
      </c>
      <c r="AO19" s="24">
        <f t="shared" si="3"/>
        <v>1E-4</v>
      </c>
      <c r="AP19" s="24">
        <f t="shared" si="4"/>
        <v>170</v>
      </c>
      <c r="AQ19" s="24">
        <f t="shared" si="5"/>
        <v>1.43</v>
      </c>
      <c r="AR19" s="24">
        <f t="shared" si="6"/>
        <v>1E-4</v>
      </c>
      <c r="AS19" s="24">
        <f t="shared" si="7"/>
        <v>7.0000000000000007E-2</v>
      </c>
      <c r="AT19" s="24">
        <f t="shared" si="8"/>
        <v>0.09</v>
      </c>
    </row>
    <row r="20" spans="1:46">
      <c r="A20" s="47" t="s">
        <v>57</v>
      </c>
      <c r="B20" s="47" t="s">
        <v>127</v>
      </c>
      <c r="C20" s="47" t="s">
        <v>20</v>
      </c>
      <c r="D20" s="47" t="s">
        <v>22</v>
      </c>
      <c r="E20" s="49">
        <v>20</v>
      </c>
      <c r="F20" s="78">
        <v>0.66</v>
      </c>
      <c r="G20" s="24">
        <v>2.2000000000000002</v>
      </c>
      <c r="I20" s="24">
        <v>2.2000000000000002</v>
      </c>
      <c r="J20" s="24">
        <v>1.74</v>
      </c>
      <c r="L20" s="24">
        <v>1.74</v>
      </c>
      <c r="M20" s="24">
        <v>6.4</v>
      </c>
      <c r="N20" s="50">
        <f t="shared" si="9"/>
        <v>-67.010000000000005</v>
      </c>
      <c r="O20" s="50">
        <f t="shared" si="10"/>
        <v>2.530909090909091E-2</v>
      </c>
      <c r="R20" s="32">
        <v>2.2000000000000002</v>
      </c>
      <c r="S20" s="24">
        <v>4</v>
      </c>
      <c r="T20" s="24">
        <v>630</v>
      </c>
      <c r="U20" s="24">
        <v>535</v>
      </c>
      <c r="W20" s="24">
        <v>181.6</v>
      </c>
      <c r="X20" s="24">
        <v>0.27700000000000002</v>
      </c>
      <c r="Z20" s="24">
        <v>0.18</v>
      </c>
      <c r="AA20" s="24">
        <v>1.1100000000000001</v>
      </c>
      <c r="AB20" s="32">
        <v>5</v>
      </c>
      <c r="AC20" s="24">
        <v>2.82</v>
      </c>
      <c r="AD20" s="24">
        <v>662</v>
      </c>
      <c r="AE20" s="24">
        <v>702</v>
      </c>
      <c r="AG20" s="24">
        <v>8.6300000000000008</v>
      </c>
      <c r="AH20" s="24">
        <v>1.3000000000000001E-2</v>
      </c>
      <c r="AJ20" s="24">
        <v>0.21</v>
      </c>
      <c r="AK20" s="24">
        <v>0.4</v>
      </c>
      <c r="AL20" s="32">
        <f t="shared" si="0"/>
        <v>2.82</v>
      </c>
      <c r="AM20" s="24">
        <f t="shared" si="1"/>
        <v>662</v>
      </c>
      <c r="AN20" s="24">
        <f t="shared" si="2"/>
        <v>702</v>
      </c>
      <c r="AO20" s="24">
        <f t="shared" si="3"/>
        <v>1E-4</v>
      </c>
      <c r="AP20" s="24">
        <f t="shared" si="4"/>
        <v>8.6300000000000008</v>
      </c>
      <c r="AQ20" s="24">
        <f t="shared" si="5"/>
        <v>1.3000000000000001E-2</v>
      </c>
      <c r="AR20" s="24">
        <f t="shared" si="6"/>
        <v>1E-4</v>
      </c>
      <c r="AS20" s="24">
        <f t="shared" si="7"/>
        <v>0.21</v>
      </c>
      <c r="AT20" s="24">
        <f t="shared" si="8"/>
        <v>0.4</v>
      </c>
    </row>
    <row r="21" spans="1:46">
      <c r="A21" s="47" t="s">
        <v>57</v>
      </c>
      <c r="B21" s="47" t="s">
        <v>128</v>
      </c>
      <c r="C21" s="47" t="s">
        <v>20</v>
      </c>
      <c r="D21" s="47" t="s">
        <v>22</v>
      </c>
      <c r="E21" s="49">
        <v>20</v>
      </c>
      <c r="F21" s="78">
        <v>0.78</v>
      </c>
      <c r="G21" s="24">
        <v>3.12</v>
      </c>
      <c r="I21" s="24">
        <v>3.12</v>
      </c>
      <c r="J21" s="24">
        <v>0.3</v>
      </c>
      <c r="L21" s="24">
        <v>0.3</v>
      </c>
      <c r="M21" s="24">
        <v>4.5999999999999996</v>
      </c>
      <c r="N21" s="50">
        <f t="shared" si="9"/>
        <v>-97.2</v>
      </c>
      <c r="O21" s="50">
        <f t="shared" si="10"/>
        <v>3.0769230769230769E-3</v>
      </c>
      <c r="R21" s="32">
        <v>1.9</v>
      </c>
      <c r="S21" s="24">
        <v>3.3</v>
      </c>
      <c r="T21" s="24">
        <v>1590</v>
      </c>
      <c r="U21" s="24">
        <v>1580</v>
      </c>
      <c r="W21" s="24">
        <v>149.30000000000001</v>
      </c>
      <c r="X21" s="24">
        <v>0.09</v>
      </c>
      <c r="Z21" s="24">
        <v>0.27800000000000002</v>
      </c>
      <c r="AA21" s="24">
        <v>2.4900000000000002</v>
      </c>
      <c r="AB21" s="32">
        <v>5</v>
      </c>
      <c r="AC21" s="24">
        <v>2.7</v>
      </c>
      <c r="AD21" s="24">
        <v>984</v>
      </c>
      <c r="AE21" s="24">
        <v>1040</v>
      </c>
      <c r="AG21" s="24">
        <v>7.54</v>
      </c>
      <c r="AH21" s="24">
        <v>7.4000000000000003E-3</v>
      </c>
      <c r="AJ21" s="24">
        <v>0.31</v>
      </c>
      <c r="AK21" s="24">
        <v>0.13</v>
      </c>
      <c r="AL21" s="32">
        <f t="shared" si="0"/>
        <v>2.7</v>
      </c>
      <c r="AM21" s="24">
        <f t="shared" si="1"/>
        <v>984</v>
      </c>
      <c r="AN21" s="24">
        <f t="shared" si="2"/>
        <v>1040</v>
      </c>
      <c r="AO21" s="24">
        <f t="shared" si="3"/>
        <v>1E-4</v>
      </c>
      <c r="AP21" s="24">
        <f t="shared" si="4"/>
        <v>7.54</v>
      </c>
      <c r="AQ21" s="24">
        <f t="shared" si="5"/>
        <v>7.4000000000000003E-3</v>
      </c>
      <c r="AR21" s="24">
        <f t="shared" si="6"/>
        <v>1E-4</v>
      </c>
      <c r="AS21" s="24">
        <f t="shared" si="7"/>
        <v>0.31</v>
      </c>
      <c r="AT21" s="24">
        <f t="shared" si="8"/>
        <v>0.13</v>
      </c>
    </row>
    <row r="22" spans="1:46">
      <c r="A22" s="47" t="s">
        <v>57</v>
      </c>
      <c r="B22" s="47" t="s">
        <v>129</v>
      </c>
      <c r="C22" s="47" t="s">
        <v>20</v>
      </c>
      <c r="D22" s="47" t="s">
        <v>22</v>
      </c>
      <c r="E22" s="49">
        <v>20</v>
      </c>
      <c r="F22" s="78">
        <v>3.63</v>
      </c>
      <c r="G22" s="24">
        <v>1.38</v>
      </c>
      <c r="I22" s="24">
        <v>1.38</v>
      </c>
      <c r="J22" s="24">
        <v>151</v>
      </c>
      <c r="L22" s="24">
        <v>151</v>
      </c>
      <c r="M22" s="24">
        <v>8.1999999999999993</v>
      </c>
      <c r="N22" s="50">
        <f t="shared" si="9"/>
        <v>107.875</v>
      </c>
      <c r="O22" s="50">
        <f t="shared" si="10"/>
        <v>3.5014492753623188</v>
      </c>
      <c r="R22" s="32">
        <v>7.2</v>
      </c>
      <c r="S22" s="24">
        <v>7.9</v>
      </c>
      <c r="T22" s="24">
        <v>170</v>
      </c>
      <c r="W22" s="24">
        <v>277</v>
      </c>
      <c r="X22" s="24">
        <v>1.56</v>
      </c>
      <c r="Z22" s="24">
        <v>4.2900000000000001E-2</v>
      </c>
      <c r="AA22" s="24">
        <v>6.9400000000000003E-2</v>
      </c>
      <c r="AB22" s="32">
        <v>5</v>
      </c>
      <c r="AC22" s="24">
        <v>7.5</v>
      </c>
      <c r="AD22" s="24">
        <v>80</v>
      </c>
      <c r="AE22" s="24">
        <v>2</v>
      </c>
      <c r="AF22" s="24">
        <v>26</v>
      </c>
      <c r="AG22" s="24">
        <v>86</v>
      </c>
      <c r="AH22" s="24">
        <v>1.03</v>
      </c>
      <c r="AJ22" s="24">
        <v>1.1000000000000001E-2</v>
      </c>
      <c r="AK22" s="24">
        <v>0.05</v>
      </c>
      <c r="AL22" s="32">
        <f t="shared" si="0"/>
        <v>7.5</v>
      </c>
      <c r="AM22" s="24">
        <f t="shared" si="1"/>
        <v>80</v>
      </c>
      <c r="AN22" s="24">
        <f t="shared" si="2"/>
        <v>2</v>
      </c>
      <c r="AO22" s="24">
        <f t="shared" si="3"/>
        <v>26</v>
      </c>
      <c r="AP22" s="24">
        <f t="shared" si="4"/>
        <v>86</v>
      </c>
      <c r="AQ22" s="24">
        <f t="shared" si="5"/>
        <v>1.03</v>
      </c>
      <c r="AR22" s="24">
        <f t="shared" si="6"/>
        <v>1E-4</v>
      </c>
      <c r="AS22" s="24">
        <f t="shared" si="7"/>
        <v>1.1000000000000001E-2</v>
      </c>
      <c r="AT22" s="24">
        <f t="shared" si="8"/>
        <v>0.05</v>
      </c>
    </row>
    <row r="23" spans="1:46">
      <c r="A23" s="47" t="s">
        <v>57</v>
      </c>
      <c r="B23" s="47" t="s">
        <v>130</v>
      </c>
      <c r="C23" s="47" t="s">
        <v>20</v>
      </c>
      <c r="D23" s="47" t="s">
        <v>22</v>
      </c>
      <c r="E23" s="49">
        <v>20</v>
      </c>
      <c r="F23" s="78">
        <v>0.47</v>
      </c>
      <c r="G23" s="24">
        <v>1.47</v>
      </c>
      <c r="I23" s="24">
        <v>1.47</v>
      </c>
      <c r="J23" s="24">
        <v>0.95</v>
      </c>
      <c r="L23" s="24">
        <v>0.95</v>
      </c>
      <c r="M23" s="24">
        <v>5</v>
      </c>
      <c r="N23" s="50">
        <f t="shared" si="9"/>
        <v>-44.987499999999997</v>
      </c>
      <c r="O23" s="50">
        <f t="shared" si="10"/>
        <v>2.0680272108843538E-2</v>
      </c>
      <c r="R23" s="32">
        <v>2.2999999999999998</v>
      </c>
      <c r="S23" s="24">
        <v>3.7</v>
      </c>
      <c r="T23" s="24">
        <v>540</v>
      </c>
      <c r="U23" s="24">
        <v>501</v>
      </c>
      <c r="W23" s="24">
        <v>150.80000000000001</v>
      </c>
      <c r="X23" s="24">
        <v>0.26800000000000002</v>
      </c>
      <c r="Z23" s="24">
        <v>0.161</v>
      </c>
      <c r="AA23" s="24">
        <v>1.49</v>
      </c>
      <c r="AB23" s="32">
        <v>5</v>
      </c>
      <c r="AC23" s="24">
        <v>2.9</v>
      </c>
      <c r="AD23" s="24">
        <v>414</v>
      </c>
      <c r="AE23" s="24">
        <v>432</v>
      </c>
      <c r="AG23" s="24">
        <v>6.79</v>
      </c>
      <c r="AH23" s="24">
        <v>1.5800000000000002E-2</v>
      </c>
      <c r="AJ23" s="24">
        <v>0.17</v>
      </c>
      <c r="AK23" s="24">
        <v>0.31</v>
      </c>
      <c r="AL23" s="32">
        <f t="shared" si="0"/>
        <v>2.9</v>
      </c>
      <c r="AM23" s="24">
        <f t="shared" si="1"/>
        <v>414</v>
      </c>
      <c r="AN23" s="24">
        <f t="shared" si="2"/>
        <v>432</v>
      </c>
      <c r="AO23" s="24">
        <f t="shared" si="3"/>
        <v>1E-4</v>
      </c>
      <c r="AP23" s="24">
        <f t="shared" si="4"/>
        <v>6.79</v>
      </c>
      <c r="AQ23" s="24">
        <f t="shared" si="5"/>
        <v>1.5800000000000002E-2</v>
      </c>
      <c r="AR23" s="24">
        <f t="shared" si="6"/>
        <v>1E-4</v>
      </c>
      <c r="AS23" s="24">
        <f t="shared" si="7"/>
        <v>0.17</v>
      </c>
      <c r="AT23" s="24">
        <f t="shared" si="8"/>
        <v>0.31</v>
      </c>
    </row>
    <row r="24" spans="1:46">
      <c r="A24" s="47" t="s">
        <v>57</v>
      </c>
      <c r="B24" s="47" t="s">
        <v>131</v>
      </c>
      <c r="C24" s="47" t="s">
        <v>20</v>
      </c>
      <c r="D24" s="47" t="s">
        <v>22</v>
      </c>
      <c r="E24" s="49">
        <v>20</v>
      </c>
      <c r="F24" s="78">
        <v>1.56</v>
      </c>
      <c r="G24" s="24">
        <v>0.87</v>
      </c>
      <c r="I24" s="24">
        <v>0.87</v>
      </c>
      <c r="J24" s="24">
        <v>49.4</v>
      </c>
      <c r="L24" s="24">
        <v>49.4</v>
      </c>
      <c r="M24" s="24">
        <v>8.4</v>
      </c>
      <c r="N24" s="50">
        <f t="shared" si="9"/>
        <v>22.212499999999999</v>
      </c>
      <c r="O24" s="50">
        <f t="shared" si="10"/>
        <v>1.8170114942528734</v>
      </c>
      <c r="P24" s="24">
        <v>27</v>
      </c>
      <c r="Q24" s="24">
        <v>87</v>
      </c>
      <c r="R24" s="32">
        <v>7.7</v>
      </c>
      <c r="S24" s="24">
        <v>8.6</v>
      </c>
      <c r="T24" s="24">
        <v>50</v>
      </c>
      <c r="W24" s="24">
        <v>73.8</v>
      </c>
      <c r="X24" s="24">
        <v>1.42</v>
      </c>
      <c r="Z24" s="24">
        <v>8.8999999999999996E-2</v>
      </c>
      <c r="AA24" s="24">
        <v>0.14200000000000002</v>
      </c>
      <c r="AB24" s="32">
        <v>5</v>
      </c>
      <c r="AC24" s="24">
        <v>7.84</v>
      </c>
      <c r="AD24" s="24">
        <v>20</v>
      </c>
      <c r="AE24" s="24">
        <v>3</v>
      </c>
      <c r="AF24" s="24">
        <v>54</v>
      </c>
      <c r="AG24" s="24">
        <v>87.5</v>
      </c>
      <c r="AH24" s="24">
        <v>4.2</v>
      </c>
      <c r="AJ24" s="24">
        <v>0.37</v>
      </c>
      <c r="AK24" s="24">
        <v>0.3</v>
      </c>
      <c r="AL24" s="32">
        <f t="shared" si="0"/>
        <v>7.84</v>
      </c>
      <c r="AM24" s="24">
        <f t="shared" si="1"/>
        <v>20</v>
      </c>
      <c r="AN24" s="24">
        <f t="shared" si="2"/>
        <v>3</v>
      </c>
      <c r="AO24" s="24">
        <f t="shared" si="3"/>
        <v>54</v>
      </c>
      <c r="AP24" s="24">
        <f t="shared" si="4"/>
        <v>87.5</v>
      </c>
      <c r="AQ24" s="24">
        <f t="shared" si="5"/>
        <v>4.2</v>
      </c>
      <c r="AR24" s="24">
        <f t="shared" si="6"/>
        <v>1E-4</v>
      </c>
      <c r="AS24" s="24">
        <f t="shared" si="7"/>
        <v>0.37</v>
      </c>
      <c r="AT24" s="24">
        <f t="shared" si="8"/>
        <v>0.3</v>
      </c>
    </row>
    <row r="25" spans="1:46">
      <c r="A25" s="47" t="s">
        <v>57</v>
      </c>
      <c r="B25" s="47" t="s">
        <v>132</v>
      </c>
      <c r="C25" s="47" t="s">
        <v>20</v>
      </c>
      <c r="D25" s="47" t="s">
        <v>22</v>
      </c>
      <c r="E25" s="49">
        <v>20</v>
      </c>
      <c r="F25" s="78"/>
      <c r="G25" s="24">
        <v>0.46</v>
      </c>
      <c r="H25" s="24">
        <v>0.31</v>
      </c>
      <c r="I25" s="24">
        <v>0.31</v>
      </c>
      <c r="J25" s="24">
        <v>-0.45</v>
      </c>
      <c r="L25" s="24">
        <v>-0.45</v>
      </c>
      <c r="M25" s="24">
        <v>4.5999999999999996</v>
      </c>
      <c r="N25" s="50">
        <f t="shared" si="9"/>
        <v>-10.137499999999999</v>
      </c>
      <c r="O25" s="50">
        <f t="shared" si="10"/>
        <v>-4.645161290322581E-2</v>
      </c>
      <c r="R25" s="32">
        <v>3</v>
      </c>
      <c r="S25" s="24">
        <v>3.9</v>
      </c>
      <c r="T25" s="24">
        <v>33</v>
      </c>
      <c r="U25" s="24">
        <v>41.3</v>
      </c>
      <c r="W25" s="24">
        <v>8.1999999999999993</v>
      </c>
      <c r="X25" s="24">
        <v>0.23800000000000002</v>
      </c>
      <c r="Z25" s="24">
        <v>0.13</v>
      </c>
      <c r="AA25" s="24">
        <v>0.13200000000000001</v>
      </c>
      <c r="AB25" s="32">
        <v>5</v>
      </c>
      <c r="AC25" s="24">
        <v>3.72</v>
      </c>
      <c r="AD25" s="24">
        <v>12</v>
      </c>
      <c r="AE25" s="24">
        <v>38.299999999999997</v>
      </c>
      <c r="AG25" s="24">
        <v>5.7</v>
      </c>
      <c r="AH25" s="24">
        <v>0.45600000000000002</v>
      </c>
      <c r="AJ25" s="24">
        <v>4.4000000000000004E-2</v>
      </c>
      <c r="AK25" s="24">
        <v>3.6000000000000004E-2</v>
      </c>
      <c r="AL25" s="32">
        <f t="shared" si="0"/>
        <v>3.72</v>
      </c>
      <c r="AM25" s="24">
        <f t="shared" si="1"/>
        <v>12</v>
      </c>
      <c r="AN25" s="24">
        <f t="shared" si="2"/>
        <v>38.299999999999997</v>
      </c>
      <c r="AO25" s="24">
        <f t="shared" si="3"/>
        <v>1E-4</v>
      </c>
      <c r="AP25" s="24">
        <f t="shared" si="4"/>
        <v>5.7</v>
      </c>
      <c r="AQ25" s="24">
        <f t="shared" si="5"/>
        <v>0.45600000000000002</v>
      </c>
      <c r="AR25" s="24">
        <f t="shared" si="6"/>
        <v>1E-4</v>
      </c>
      <c r="AS25" s="24">
        <f t="shared" si="7"/>
        <v>4.4000000000000004E-2</v>
      </c>
      <c r="AT25" s="24">
        <f t="shared" si="8"/>
        <v>3.6000000000000004E-2</v>
      </c>
    </row>
    <row r="26" spans="1:46">
      <c r="A26" s="47" t="s">
        <v>57</v>
      </c>
      <c r="B26" s="47" t="s">
        <v>133</v>
      </c>
      <c r="C26" s="47" t="s">
        <v>20</v>
      </c>
      <c r="D26" s="47" t="s">
        <v>22</v>
      </c>
      <c r="E26" s="49">
        <v>20</v>
      </c>
      <c r="F26" s="78">
        <v>2.33</v>
      </c>
      <c r="G26" s="24">
        <v>4.0999999999999996</v>
      </c>
      <c r="I26" s="24">
        <v>4.0999999999999996</v>
      </c>
      <c r="J26" s="24">
        <v>1.32</v>
      </c>
      <c r="L26" s="24">
        <v>1.32</v>
      </c>
      <c r="M26" s="24">
        <v>4.9000000000000004</v>
      </c>
      <c r="N26" s="50">
        <f t="shared" si="9"/>
        <v>-126.80500000000001</v>
      </c>
      <c r="O26" s="50">
        <f t="shared" si="10"/>
        <v>1.0302439024390245E-2</v>
      </c>
      <c r="R26" s="32">
        <v>1.8</v>
      </c>
      <c r="S26" s="24">
        <v>4.4000000000000004</v>
      </c>
      <c r="T26" s="24">
        <v>3450</v>
      </c>
      <c r="U26" s="24">
        <v>3170</v>
      </c>
      <c r="W26" s="24">
        <v>595</v>
      </c>
      <c r="X26" s="24">
        <v>0.16600000000000001</v>
      </c>
      <c r="Z26" s="24">
        <v>0.45400000000000001</v>
      </c>
      <c r="AA26" s="24">
        <v>3.51</v>
      </c>
      <c r="AB26" s="32">
        <v>5</v>
      </c>
      <c r="AC26" s="24">
        <v>2.7</v>
      </c>
      <c r="AD26" s="24">
        <v>1672</v>
      </c>
      <c r="AE26" s="24">
        <v>1780</v>
      </c>
      <c r="AG26" s="24">
        <v>19.399999999999999</v>
      </c>
      <c r="AH26" s="24">
        <v>1.1000000000000001E-2</v>
      </c>
      <c r="AJ26" s="24">
        <v>0.4</v>
      </c>
      <c r="AK26" s="24">
        <v>0.26</v>
      </c>
      <c r="AL26" s="32">
        <f t="shared" si="0"/>
        <v>2.7</v>
      </c>
      <c r="AM26" s="24">
        <f t="shared" si="1"/>
        <v>1672</v>
      </c>
      <c r="AN26" s="24">
        <f t="shared" si="2"/>
        <v>1780</v>
      </c>
      <c r="AO26" s="24">
        <f t="shared" si="3"/>
        <v>1E-4</v>
      </c>
      <c r="AP26" s="24">
        <f t="shared" si="4"/>
        <v>19.399999999999999</v>
      </c>
      <c r="AQ26" s="24">
        <f t="shared" si="5"/>
        <v>1.1000000000000001E-2</v>
      </c>
      <c r="AR26" s="24">
        <f t="shared" si="6"/>
        <v>1E-4</v>
      </c>
      <c r="AS26" s="24">
        <f t="shared" si="7"/>
        <v>0.4</v>
      </c>
      <c r="AT26" s="24">
        <f t="shared" si="8"/>
        <v>0.26</v>
      </c>
    </row>
    <row r="27" spans="1:46">
      <c r="A27" s="47" t="s">
        <v>57</v>
      </c>
      <c r="B27" s="47" t="s">
        <v>714</v>
      </c>
      <c r="C27" s="47" t="s">
        <v>20</v>
      </c>
      <c r="D27" s="47" t="s">
        <v>22</v>
      </c>
      <c r="E27" s="49">
        <v>20</v>
      </c>
      <c r="F27" s="78"/>
      <c r="G27" s="24">
        <v>1.4</v>
      </c>
      <c r="H27" s="24">
        <v>1.3</v>
      </c>
      <c r="I27" s="24">
        <v>1.3</v>
      </c>
      <c r="J27" s="24">
        <v>1.1399999999999999</v>
      </c>
      <c r="L27" s="24">
        <v>1.1399999999999999</v>
      </c>
      <c r="M27" s="24">
        <v>4.8</v>
      </c>
      <c r="N27" s="50">
        <f t="shared" si="9"/>
        <v>-39.484999999999999</v>
      </c>
      <c r="O27" s="50">
        <f t="shared" si="10"/>
        <v>2.8061538461538461E-2</v>
      </c>
      <c r="R27" s="32">
        <v>3.4</v>
      </c>
      <c r="S27" s="24">
        <v>4.9000000000000004</v>
      </c>
      <c r="T27" s="24">
        <v>75</v>
      </c>
      <c r="U27" s="24">
        <v>70.900000000000006</v>
      </c>
      <c r="W27" s="24">
        <v>29.8</v>
      </c>
      <c r="X27" s="24">
        <v>0.38200000000000001</v>
      </c>
      <c r="Z27" s="24">
        <v>0.44500000000000001</v>
      </c>
      <c r="AA27" s="24">
        <v>1.5</v>
      </c>
      <c r="AB27" s="32">
        <v>5</v>
      </c>
      <c r="AC27" s="24">
        <v>3.86</v>
      </c>
      <c r="AD27" s="24">
        <v>48</v>
      </c>
      <c r="AE27" s="24">
        <v>66</v>
      </c>
      <c r="AG27" s="24">
        <v>5.7</v>
      </c>
      <c r="AH27" s="24">
        <v>0.114</v>
      </c>
      <c r="AJ27" s="24">
        <v>0.32400000000000001</v>
      </c>
      <c r="AK27" s="24">
        <v>0.75</v>
      </c>
      <c r="AL27" s="32">
        <f t="shared" si="0"/>
        <v>3.86</v>
      </c>
      <c r="AM27" s="24">
        <f t="shared" si="1"/>
        <v>48</v>
      </c>
      <c r="AN27" s="24">
        <f t="shared" si="2"/>
        <v>66</v>
      </c>
      <c r="AO27" s="24">
        <f t="shared" si="3"/>
        <v>1E-4</v>
      </c>
      <c r="AP27" s="24">
        <f t="shared" si="4"/>
        <v>5.7</v>
      </c>
      <c r="AQ27" s="24">
        <f t="shared" si="5"/>
        <v>0.114</v>
      </c>
      <c r="AR27" s="24">
        <f t="shared" si="6"/>
        <v>1E-4</v>
      </c>
      <c r="AS27" s="24">
        <f t="shared" si="7"/>
        <v>0.32400000000000001</v>
      </c>
      <c r="AT27" s="24">
        <f t="shared" si="8"/>
        <v>0.75</v>
      </c>
    </row>
    <row r="28" spans="1:46">
      <c r="A28" s="47" t="s">
        <v>57</v>
      </c>
      <c r="B28" s="47" t="s">
        <v>715</v>
      </c>
      <c r="C28" s="47" t="s">
        <v>20</v>
      </c>
      <c r="D28" s="47" t="s">
        <v>22</v>
      </c>
      <c r="E28" s="49">
        <v>28</v>
      </c>
      <c r="F28" s="78"/>
      <c r="G28" s="24">
        <v>1.45</v>
      </c>
      <c r="H28" s="24">
        <v>1.1299999999999999</v>
      </c>
      <c r="I28" s="24">
        <v>1.1299999999999999</v>
      </c>
      <c r="J28" s="24">
        <v>-3.97</v>
      </c>
      <c r="L28" s="24">
        <v>-3.97</v>
      </c>
      <c r="M28" s="24">
        <v>3.7</v>
      </c>
      <c r="N28" s="50">
        <f t="shared" si="9"/>
        <v>-39.282499999999999</v>
      </c>
      <c r="O28" s="50">
        <f t="shared" si="10"/>
        <v>-0.11242477876106195</v>
      </c>
      <c r="R28" s="32">
        <v>2.2000000000000002</v>
      </c>
      <c r="S28" s="24">
        <v>3.2</v>
      </c>
      <c r="T28" s="24">
        <v>581</v>
      </c>
      <c r="U28" s="24">
        <v>619</v>
      </c>
      <c r="W28" s="24">
        <v>29.7</v>
      </c>
      <c r="X28" s="24">
        <v>4.9000000000000002E-2</v>
      </c>
      <c r="Z28" s="24">
        <v>0.56100000000000005</v>
      </c>
      <c r="AA28" s="24">
        <v>0.746</v>
      </c>
      <c r="AB28" s="32">
        <v>5</v>
      </c>
      <c r="AC28" s="24">
        <v>3.06</v>
      </c>
      <c r="AD28" s="24">
        <v>212</v>
      </c>
      <c r="AE28" s="24">
        <v>177</v>
      </c>
      <c r="AG28" s="24">
        <v>8.35</v>
      </c>
      <c r="AH28" s="24">
        <v>3.78E-2</v>
      </c>
      <c r="AJ28" s="24">
        <v>0.10400000000000001</v>
      </c>
      <c r="AK28" s="24">
        <v>7.8E-2</v>
      </c>
      <c r="AL28" s="32">
        <f t="shared" si="0"/>
        <v>3.06</v>
      </c>
      <c r="AM28" s="24">
        <f t="shared" si="1"/>
        <v>212</v>
      </c>
      <c r="AN28" s="24">
        <f t="shared" si="2"/>
        <v>177</v>
      </c>
      <c r="AO28" s="24">
        <f t="shared" si="3"/>
        <v>1E-4</v>
      </c>
      <c r="AP28" s="24">
        <f t="shared" si="4"/>
        <v>8.35</v>
      </c>
      <c r="AQ28" s="24">
        <f t="shared" si="5"/>
        <v>3.78E-2</v>
      </c>
      <c r="AR28" s="24">
        <f t="shared" si="6"/>
        <v>1E-4</v>
      </c>
      <c r="AS28" s="24">
        <f t="shared" si="7"/>
        <v>0.10400000000000001</v>
      </c>
      <c r="AT28" s="24">
        <f t="shared" si="8"/>
        <v>7.8E-2</v>
      </c>
    </row>
    <row r="29" spans="1:46">
      <c r="A29" s="47" t="s">
        <v>57</v>
      </c>
      <c r="B29" s="47" t="s">
        <v>716</v>
      </c>
      <c r="C29" s="47" t="s">
        <v>20</v>
      </c>
      <c r="D29" s="47" t="s">
        <v>22</v>
      </c>
      <c r="E29" s="49">
        <v>20</v>
      </c>
      <c r="F29" s="78">
        <v>0.74</v>
      </c>
      <c r="G29" s="24">
        <v>1.1499999999999999</v>
      </c>
      <c r="I29" s="24">
        <v>1.1499999999999999</v>
      </c>
      <c r="J29" s="24">
        <v>7.12</v>
      </c>
      <c r="L29" s="24">
        <v>7.12</v>
      </c>
      <c r="M29" s="24">
        <v>7.7</v>
      </c>
      <c r="N29" s="50">
        <f t="shared" si="9"/>
        <v>-28.817499999999999</v>
      </c>
      <c r="O29" s="50">
        <f t="shared" si="10"/>
        <v>0.19812173913043479</v>
      </c>
      <c r="R29" s="32">
        <v>5</v>
      </c>
      <c r="S29" s="24">
        <v>8.3000000000000007</v>
      </c>
      <c r="T29" s="24">
        <v>45</v>
      </c>
      <c r="W29" s="24">
        <v>74.2</v>
      </c>
      <c r="X29" s="24">
        <v>1.58</v>
      </c>
      <c r="Z29" s="24">
        <v>4.7500000000000001E-2</v>
      </c>
      <c r="AA29" s="24">
        <v>6.4000000000000001E-2</v>
      </c>
      <c r="AB29" s="32">
        <v>5</v>
      </c>
      <c r="AC29" s="24">
        <v>6.46</v>
      </c>
      <c r="AD29" s="24">
        <v>18</v>
      </c>
      <c r="AE29" s="24">
        <v>3.5</v>
      </c>
      <c r="AF29" s="24">
        <v>32</v>
      </c>
      <c r="AG29" s="24">
        <v>26.8</v>
      </c>
      <c r="AH29" s="24">
        <v>1.43</v>
      </c>
      <c r="AJ29" s="24">
        <v>2.5000000000000001E-3</v>
      </c>
      <c r="AK29" s="24">
        <v>0.05</v>
      </c>
      <c r="AL29" s="32">
        <f t="shared" si="0"/>
        <v>6.46</v>
      </c>
      <c r="AM29" s="24">
        <f t="shared" si="1"/>
        <v>18</v>
      </c>
      <c r="AN29" s="24">
        <f t="shared" si="2"/>
        <v>3.5</v>
      </c>
      <c r="AO29" s="24">
        <f t="shared" si="3"/>
        <v>32</v>
      </c>
      <c r="AP29" s="24">
        <f t="shared" si="4"/>
        <v>26.8</v>
      </c>
      <c r="AQ29" s="24">
        <f t="shared" si="5"/>
        <v>1.43</v>
      </c>
      <c r="AR29" s="24">
        <f t="shared" si="6"/>
        <v>1E-4</v>
      </c>
      <c r="AS29" s="24">
        <f t="shared" si="7"/>
        <v>2.5000000000000001E-3</v>
      </c>
      <c r="AT29" s="24">
        <f t="shared" si="8"/>
        <v>0.05</v>
      </c>
    </row>
    <row r="30" spans="1:46">
      <c r="A30" s="47" t="s">
        <v>57</v>
      </c>
      <c r="B30" s="47" t="s">
        <v>717</v>
      </c>
      <c r="C30" s="47" t="s">
        <v>20</v>
      </c>
      <c r="D30" s="47" t="s">
        <v>22</v>
      </c>
      <c r="E30" s="49">
        <v>20</v>
      </c>
      <c r="F30" s="78">
        <v>1.21</v>
      </c>
      <c r="G30" s="24">
        <v>2.46</v>
      </c>
      <c r="I30" s="24">
        <v>2.46</v>
      </c>
      <c r="J30" s="24">
        <v>-0.45</v>
      </c>
      <c r="L30" s="24">
        <v>-0.45</v>
      </c>
      <c r="M30" s="24">
        <v>4.0999999999999996</v>
      </c>
      <c r="N30" s="50">
        <f t="shared" si="9"/>
        <v>-77.325000000000003</v>
      </c>
      <c r="O30" s="50">
        <f t="shared" si="10"/>
        <v>-5.8536585365853658E-3</v>
      </c>
      <c r="R30" s="32">
        <v>2</v>
      </c>
      <c r="S30" s="24">
        <v>4.0999999999999996</v>
      </c>
      <c r="T30" s="24">
        <v>1480</v>
      </c>
      <c r="U30" s="24">
        <v>1410</v>
      </c>
      <c r="W30" s="24">
        <v>345.3</v>
      </c>
      <c r="X30" s="24">
        <v>0.22</v>
      </c>
      <c r="Z30" s="24">
        <v>0.25</v>
      </c>
      <c r="AA30" s="24">
        <v>4.5999999999999996</v>
      </c>
      <c r="AB30" s="32">
        <v>5</v>
      </c>
      <c r="AC30" s="24">
        <v>2.76</v>
      </c>
      <c r="AD30" s="24">
        <v>944</v>
      </c>
      <c r="AE30" s="24">
        <v>1020</v>
      </c>
      <c r="AG30" s="24">
        <v>11.25</v>
      </c>
      <c r="AH30" s="24">
        <v>1.1000000000000001E-2</v>
      </c>
      <c r="AJ30" s="24">
        <v>0.19</v>
      </c>
      <c r="AK30" s="24">
        <v>0.16</v>
      </c>
      <c r="AL30" s="32">
        <f t="shared" si="0"/>
        <v>2.76</v>
      </c>
      <c r="AM30" s="24">
        <f t="shared" si="1"/>
        <v>944</v>
      </c>
      <c r="AN30" s="24">
        <f t="shared" si="2"/>
        <v>1020</v>
      </c>
      <c r="AO30" s="24">
        <f t="shared" si="3"/>
        <v>1E-4</v>
      </c>
      <c r="AP30" s="24">
        <f t="shared" si="4"/>
        <v>11.25</v>
      </c>
      <c r="AQ30" s="24">
        <f t="shared" si="5"/>
        <v>1.1000000000000001E-2</v>
      </c>
      <c r="AR30" s="24">
        <f t="shared" si="6"/>
        <v>1E-4</v>
      </c>
      <c r="AS30" s="24">
        <f t="shared" si="7"/>
        <v>0.19</v>
      </c>
      <c r="AT30" s="24">
        <f t="shared" si="8"/>
        <v>0.16</v>
      </c>
    </row>
    <row r="31" spans="1:46">
      <c r="A31" s="47" t="s">
        <v>57</v>
      </c>
      <c r="B31" s="47" t="s">
        <v>718</v>
      </c>
      <c r="C31" s="47" t="s">
        <v>20</v>
      </c>
      <c r="D31" s="47" t="s">
        <v>22</v>
      </c>
      <c r="E31" s="49">
        <v>20</v>
      </c>
      <c r="F31" s="78">
        <v>1.47</v>
      </c>
      <c r="G31" s="24">
        <v>1.21</v>
      </c>
      <c r="I31" s="24">
        <v>1.21</v>
      </c>
      <c r="J31" s="24">
        <v>86.4</v>
      </c>
      <c r="L31" s="24">
        <v>86.4</v>
      </c>
      <c r="M31" s="24">
        <v>8.1</v>
      </c>
      <c r="N31" s="50">
        <f t="shared" si="9"/>
        <v>48.587500000000006</v>
      </c>
      <c r="O31" s="50">
        <f t="shared" si="10"/>
        <v>2.2849586776859505</v>
      </c>
      <c r="R31" s="32">
        <v>7.6</v>
      </c>
      <c r="S31" s="24">
        <v>8.3000000000000007</v>
      </c>
      <c r="T31" s="24">
        <v>54</v>
      </c>
      <c r="W31" s="24">
        <v>107.1</v>
      </c>
      <c r="X31" s="24">
        <v>1.9</v>
      </c>
      <c r="Z31" s="24">
        <v>4.2000000000000003E-2</v>
      </c>
      <c r="AA31" s="24">
        <v>6.6000000000000003E-2</v>
      </c>
      <c r="AB31" s="32">
        <v>5</v>
      </c>
      <c r="AC31" s="24">
        <v>7.78</v>
      </c>
      <c r="AD31" s="24">
        <v>23.8</v>
      </c>
      <c r="AE31" s="24">
        <v>4</v>
      </c>
      <c r="AF31" s="24">
        <v>37.6</v>
      </c>
      <c r="AG31" s="24">
        <v>55.4</v>
      </c>
      <c r="AH31" s="24">
        <v>2.2400000000000002</v>
      </c>
      <c r="AJ31" s="24">
        <v>0.01</v>
      </c>
      <c r="AK31" s="24">
        <v>0.05</v>
      </c>
      <c r="AL31" s="32">
        <f t="shared" si="0"/>
        <v>7.78</v>
      </c>
      <c r="AM31" s="24">
        <f t="shared" si="1"/>
        <v>23.8</v>
      </c>
      <c r="AN31" s="24">
        <f t="shared" si="2"/>
        <v>4</v>
      </c>
      <c r="AO31" s="24">
        <f t="shared" si="3"/>
        <v>37.6</v>
      </c>
      <c r="AP31" s="24">
        <f t="shared" si="4"/>
        <v>55.4</v>
      </c>
      <c r="AQ31" s="24">
        <f t="shared" si="5"/>
        <v>2.2400000000000002</v>
      </c>
      <c r="AR31" s="24">
        <f t="shared" si="6"/>
        <v>1E-4</v>
      </c>
      <c r="AS31" s="24">
        <f t="shared" si="7"/>
        <v>0.01</v>
      </c>
      <c r="AT31" s="24">
        <f t="shared" si="8"/>
        <v>0.05</v>
      </c>
    </row>
    <row r="32" spans="1:46">
      <c r="A32" s="47" t="s">
        <v>57</v>
      </c>
      <c r="B32" s="47" t="s">
        <v>719</v>
      </c>
      <c r="C32" s="47" t="s">
        <v>20</v>
      </c>
      <c r="D32" s="47" t="s">
        <v>22</v>
      </c>
      <c r="E32" s="49">
        <v>20</v>
      </c>
      <c r="F32" s="78">
        <v>1.93</v>
      </c>
      <c r="G32" s="24">
        <v>3.84</v>
      </c>
      <c r="I32" s="24">
        <v>3.84</v>
      </c>
      <c r="J32" s="24">
        <v>-1.89</v>
      </c>
      <c r="L32" s="24">
        <v>-1.89</v>
      </c>
      <c r="M32" s="24">
        <v>5.0999999999999996</v>
      </c>
      <c r="N32" s="50">
        <f t="shared" si="9"/>
        <v>-121.89</v>
      </c>
      <c r="O32" s="50">
        <f t="shared" si="10"/>
        <v>-1.575E-2</v>
      </c>
      <c r="P32" s="24">
        <v>9</v>
      </c>
      <c r="Q32" s="24">
        <v>13</v>
      </c>
      <c r="R32" s="32">
        <v>2</v>
      </c>
      <c r="S32" s="24">
        <v>4.0999999999999996</v>
      </c>
      <c r="T32" s="24">
        <v>1840</v>
      </c>
      <c r="U32" s="24">
        <v>1880</v>
      </c>
      <c r="W32" s="24">
        <v>73.900000000000006</v>
      </c>
      <c r="X32" s="24">
        <v>3.9E-2</v>
      </c>
      <c r="Z32" s="24">
        <v>0.28100000000000003</v>
      </c>
      <c r="AA32" s="24">
        <v>3.01</v>
      </c>
      <c r="AB32" s="32">
        <v>5</v>
      </c>
      <c r="AC32" s="24">
        <v>2.56</v>
      </c>
      <c r="AD32" s="24">
        <v>1748</v>
      </c>
      <c r="AE32" s="24">
        <v>1820</v>
      </c>
      <c r="AG32" s="24">
        <v>11.75</v>
      </c>
      <c r="AH32" s="24">
        <v>6.5000000000000006E-3</v>
      </c>
      <c r="AJ32" s="24">
        <v>0.7</v>
      </c>
      <c r="AK32" s="24">
        <v>0.3</v>
      </c>
      <c r="AL32" s="32">
        <f t="shared" si="0"/>
        <v>2.56</v>
      </c>
      <c r="AM32" s="24">
        <f t="shared" si="1"/>
        <v>1748</v>
      </c>
      <c r="AN32" s="24">
        <f t="shared" si="2"/>
        <v>1820</v>
      </c>
      <c r="AO32" s="24">
        <f t="shared" si="3"/>
        <v>1E-4</v>
      </c>
      <c r="AP32" s="24">
        <f t="shared" si="4"/>
        <v>11.75</v>
      </c>
      <c r="AQ32" s="24">
        <f t="shared" si="5"/>
        <v>6.5000000000000006E-3</v>
      </c>
      <c r="AR32" s="24">
        <f t="shared" si="6"/>
        <v>1E-4</v>
      </c>
      <c r="AS32" s="24">
        <f t="shared" si="7"/>
        <v>0.7</v>
      </c>
      <c r="AT32" s="24">
        <f t="shared" si="8"/>
        <v>0.3</v>
      </c>
    </row>
    <row r="33" spans="1:46">
      <c r="A33" s="47" t="s">
        <v>57</v>
      </c>
      <c r="B33" s="47" t="s">
        <v>720</v>
      </c>
      <c r="C33" s="47" t="s">
        <v>20</v>
      </c>
      <c r="D33" s="47" t="s">
        <v>22</v>
      </c>
      <c r="E33" s="49">
        <v>20</v>
      </c>
      <c r="F33" s="78">
        <v>3.66</v>
      </c>
      <c r="G33" s="24">
        <v>4.05</v>
      </c>
      <c r="I33" s="24">
        <v>4.05</v>
      </c>
      <c r="J33" s="24">
        <v>6.58</v>
      </c>
      <c r="L33" s="24">
        <v>6.58</v>
      </c>
      <c r="M33" s="24">
        <v>6.6</v>
      </c>
      <c r="N33" s="50">
        <f t="shared" si="9"/>
        <v>-119.9825</v>
      </c>
      <c r="O33" s="50">
        <f t="shared" si="10"/>
        <v>5.1990123456790126E-2</v>
      </c>
      <c r="R33" s="32">
        <v>2.1</v>
      </c>
      <c r="S33" s="24">
        <v>6.3</v>
      </c>
      <c r="T33" s="24">
        <v>1900</v>
      </c>
      <c r="U33" s="24">
        <v>1630</v>
      </c>
      <c r="W33" s="24">
        <v>335</v>
      </c>
      <c r="X33" s="24">
        <v>0.16900000000000001</v>
      </c>
      <c r="Z33" s="24">
        <v>0.45500000000000002</v>
      </c>
      <c r="AA33" s="24">
        <v>3.61</v>
      </c>
      <c r="AB33" s="32">
        <v>5</v>
      </c>
      <c r="AC33" s="24">
        <v>2.66</v>
      </c>
      <c r="AD33" s="24">
        <v>1682</v>
      </c>
      <c r="AE33" s="24">
        <v>1840</v>
      </c>
      <c r="AG33" s="24">
        <v>34.6</v>
      </c>
      <c r="AH33" s="24">
        <v>0.02</v>
      </c>
      <c r="AJ33" s="24">
        <v>0.49</v>
      </c>
      <c r="AK33" s="24">
        <v>0.65</v>
      </c>
      <c r="AL33" s="32">
        <f t="shared" si="0"/>
        <v>2.66</v>
      </c>
      <c r="AM33" s="24">
        <f t="shared" si="1"/>
        <v>1682</v>
      </c>
      <c r="AN33" s="24">
        <f t="shared" si="2"/>
        <v>1840</v>
      </c>
      <c r="AO33" s="24">
        <f t="shared" si="3"/>
        <v>1E-4</v>
      </c>
      <c r="AP33" s="24">
        <f t="shared" si="4"/>
        <v>34.6</v>
      </c>
      <c r="AQ33" s="24">
        <f t="shared" si="5"/>
        <v>0.02</v>
      </c>
      <c r="AR33" s="24">
        <f t="shared" si="6"/>
        <v>1E-4</v>
      </c>
      <c r="AS33" s="24">
        <f t="shared" si="7"/>
        <v>0.49</v>
      </c>
      <c r="AT33" s="24">
        <f t="shared" si="8"/>
        <v>0.65</v>
      </c>
    </row>
    <row r="34" spans="1:46">
      <c r="A34" s="47" t="s">
        <v>57</v>
      </c>
      <c r="B34" s="47" t="s">
        <v>721</v>
      </c>
      <c r="C34" s="47" t="s">
        <v>20</v>
      </c>
      <c r="D34" s="47" t="s">
        <v>22</v>
      </c>
      <c r="E34" s="49">
        <v>20</v>
      </c>
      <c r="F34" s="78">
        <v>4.82</v>
      </c>
      <c r="G34" s="24">
        <v>4.83</v>
      </c>
      <c r="I34" s="24">
        <v>4.83</v>
      </c>
      <c r="J34" s="24">
        <v>7.15</v>
      </c>
      <c r="L34" s="24">
        <v>7.15</v>
      </c>
      <c r="M34" s="24">
        <v>7.2</v>
      </c>
      <c r="N34" s="50">
        <f t="shared" si="9"/>
        <v>-143.78749999999999</v>
      </c>
      <c r="O34" s="50">
        <f t="shared" si="10"/>
        <v>4.737060041407868E-2</v>
      </c>
      <c r="R34" s="32">
        <v>2.1</v>
      </c>
      <c r="S34" s="24">
        <v>4</v>
      </c>
      <c r="T34" s="24">
        <v>2250</v>
      </c>
      <c r="U34" s="24">
        <v>2000</v>
      </c>
      <c r="W34" s="24">
        <v>503</v>
      </c>
      <c r="X34" s="24">
        <v>0.215</v>
      </c>
      <c r="Z34" s="24">
        <v>0.42399999999999999</v>
      </c>
      <c r="AA34" s="24">
        <v>2.57</v>
      </c>
      <c r="AB34" s="32">
        <v>5</v>
      </c>
      <c r="AC34" s="24">
        <v>2.7</v>
      </c>
      <c r="AD34" s="24">
        <v>1802</v>
      </c>
      <c r="AE34" s="24">
        <v>1890</v>
      </c>
      <c r="AG34" s="24">
        <v>13.8</v>
      </c>
      <c r="AH34" s="24">
        <v>7.3000000000000001E-3</v>
      </c>
      <c r="AJ34" s="24">
        <v>0.33</v>
      </c>
      <c r="AK34" s="24">
        <v>0.25</v>
      </c>
      <c r="AL34" s="32">
        <f t="shared" si="0"/>
        <v>2.7</v>
      </c>
      <c r="AM34" s="24">
        <f t="shared" si="1"/>
        <v>1802</v>
      </c>
      <c r="AN34" s="24">
        <f t="shared" si="2"/>
        <v>1890</v>
      </c>
      <c r="AO34" s="24">
        <f t="shared" si="3"/>
        <v>1E-4</v>
      </c>
      <c r="AP34" s="24">
        <f t="shared" si="4"/>
        <v>13.8</v>
      </c>
      <c r="AQ34" s="24">
        <f t="shared" si="5"/>
        <v>7.3000000000000001E-3</v>
      </c>
      <c r="AR34" s="24">
        <f t="shared" si="6"/>
        <v>1E-4</v>
      </c>
      <c r="AS34" s="24">
        <f t="shared" si="7"/>
        <v>0.33</v>
      </c>
      <c r="AT34" s="24">
        <f t="shared" si="8"/>
        <v>0.25</v>
      </c>
    </row>
    <row r="35" spans="1:46">
      <c r="A35" s="47" t="s">
        <v>57</v>
      </c>
      <c r="B35" s="47" t="s">
        <v>722</v>
      </c>
      <c r="C35" s="47" t="s">
        <v>20</v>
      </c>
      <c r="D35" s="47" t="s">
        <v>22</v>
      </c>
      <c r="E35" s="49">
        <v>20</v>
      </c>
      <c r="F35" s="78">
        <v>0.57999999999999996</v>
      </c>
      <c r="G35" s="24">
        <v>2.14</v>
      </c>
      <c r="I35" s="24">
        <v>2.14</v>
      </c>
      <c r="J35" s="24">
        <v>0.01</v>
      </c>
      <c r="L35" s="24">
        <v>0.01</v>
      </c>
      <c r="M35" s="24">
        <v>4.3</v>
      </c>
      <c r="N35" s="50">
        <f t="shared" si="9"/>
        <v>-66.864999999999995</v>
      </c>
      <c r="O35" s="50">
        <f t="shared" si="10"/>
        <v>1.4953271028037384E-4</v>
      </c>
      <c r="P35" s="24">
        <v>7</v>
      </c>
      <c r="Q35" s="24">
        <v>12</v>
      </c>
      <c r="R35" s="32">
        <v>2.1</v>
      </c>
      <c r="S35" s="24">
        <v>3.4</v>
      </c>
      <c r="T35" s="24">
        <v>1190</v>
      </c>
      <c r="U35" s="24">
        <v>1160</v>
      </c>
      <c r="W35" s="24">
        <v>172.2</v>
      </c>
      <c r="X35" s="24">
        <v>0.13900000000000001</v>
      </c>
      <c r="Z35" s="24">
        <v>0.23400000000000001</v>
      </c>
      <c r="AA35" s="24">
        <v>0.80100000000000005</v>
      </c>
      <c r="AB35" s="32">
        <v>5</v>
      </c>
      <c r="AC35" s="24">
        <v>2.74</v>
      </c>
      <c r="AD35" s="24">
        <v>878</v>
      </c>
      <c r="AE35" s="24">
        <v>948</v>
      </c>
      <c r="AG35" s="24">
        <v>2.62</v>
      </c>
      <c r="AH35" s="24">
        <v>2.9000000000000002E-3</v>
      </c>
      <c r="AJ35" s="24">
        <v>0.22</v>
      </c>
      <c r="AK35" s="24">
        <v>0.25</v>
      </c>
      <c r="AL35" s="32">
        <f t="shared" si="0"/>
        <v>2.74</v>
      </c>
      <c r="AM35" s="24">
        <f t="shared" si="1"/>
        <v>878</v>
      </c>
      <c r="AN35" s="24">
        <f t="shared" si="2"/>
        <v>948</v>
      </c>
      <c r="AO35" s="24">
        <f t="shared" si="3"/>
        <v>1E-4</v>
      </c>
      <c r="AP35" s="24">
        <f t="shared" si="4"/>
        <v>2.62</v>
      </c>
      <c r="AQ35" s="24">
        <f t="shared" si="5"/>
        <v>2.9000000000000002E-3</v>
      </c>
      <c r="AR35" s="24">
        <f t="shared" si="6"/>
        <v>1E-4</v>
      </c>
      <c r="AS35" s="24">
        <f t="shared" si="7"/>
        <v>0.22</v>
      </c>
      <c r="AT35" s="24">
        <f t="shared" si="8"/>
        <v>0.25</v>
      </c>
    </row>
    <row r="36" spans="1:46">
      <c r="A36" s="47" t="s">
        <v>57</v>
      </c>
      <c r="B36" s="47" t="s">
        <v>723</v>
      </c>
      <c r="C36" s="47" t="s">
        <v>20</v>
      </c>
      <c r="D36" s="47" t="s">
        <v>22</v>
      </c>
      <c r="E36" s="49">
        <v>20</v>
      </c>
      <c r="F36" s="78">
        <v>0.93</v>
      </c>
      <c r="G36" s="24">
        <v>2.35</v>
      </c>
      <c r="I36" s="24">
        <v>2.35</v>
      </c>
      <c r="J36" s="24">
        <v>1.3</v>
      </c>
      <c r="L36" s="24">
        <v>1.3</v>
      </c>
      <c r="M36" s="24">
        <v>5.7</v>
      </c>
      <c r="N36" s="50">
        <f t="shared" si="9"/>
        <v>-72.137500000000003</v>
      </c>
      <c r="O36" s="50">
        <f t="shared" si="10"/>
        <v>1.7702127659574469E-2</v>
      </c>
      <c r="R36" s="32">
        <v>2.1</v>
      </c>
      <c r="S36" s="24">
        <v>4.0999999999999996</v>
      </c>
      <c r="T36" s="24">
        <v>1320</v>
      </c>
      <c r="U36" s="24">
        <v>1290</v>
      </c>
      <c r="W36" s="24">
        <v>171.7</v>
      </c>
      <c r="X36" s="24">
        <v>0.125</v>
      </c>
      <c r="Z36" s="24">
        <v>0.21099999999999999</v>
      </c>
      <c r="AA36" s="24">
        <v>4.21</v>
      </c>
      <c r="AB36" s="32">
        <v>5</v>
      </c>
      <c r="AC36" s="24">
        <v>2.74</v>
      </c>
      <c r="AD36" s="24">
        <v>944</v>
      </c>
      <c r="AE36" s="24">
        <v>1050</v>
      </c>
      <c r="AG36" s="24">
        <v>9.7899999999999991</v>
      </c>
      <c r="AH36" s="24">
        <v>0.01</v>
      </c>
      <c r="AJ36" s="24">
        <v>0.35</v>
      </c>
      <c r="AK36" s="24">
        <v>0.18</v>
      </c>
      <c r="AL36" s="32">
        <f t="shared" si="0"/>
        <v>2.74</v>
      </c>
      <c r="AM36" s="24">
        <f t="shared" si="1"/>
        <v>944</v>
      </c>
      <c r="AN36" s="24">
        <f t="shared" si="2"/>
        <v>1050</v>
      </c>
      <c r="AO36" s="24">
        <f t="shared" si="3"/>
        <v>1E-4</v>
      </c>
      <c r="AP36" s="24">
        <f t="shared" si="4"/>
        <v>9.7899999999999991</v>
      </c>
      <c r="AQ36" s="24">
        <f t="shared" si="5"/>
        <v>0.01</v>
      </c>
      <c r="AR36" s="24">
        <f t="shared" si="6"/>
        <v>1E-4</v>
      </c>
      <c r="AS36" s="24">
        <f t="shared" si="7"/>
        <v>0.35</v>
      </c>
      <c r="AT36" s="24">
        <f t="shared" si="8"/>
        <v>0.18</v>
      </c>
    </row>
    <row r="37" spans="1:46">
      <c r="A37" s="47" t="s">
        <v>57</v>
      </c>
      <c r="B37" s="47" t="s">
        <v>724</v>
      </c>
      <c r="C37" s="47" t="s">
        <v>20</v>
      </c>
      <c r="D37" s="47" t="s">
        <v>22</v>
      </c>
      <c r="E37" s="49">
        <v>20</v>
      </c>
      <c r="F37" s="78">
        <v>1.27</v>
      </c>
      <c r="G37" s="24">
        <v>2.5499999999999998</v>
      </c>
      <c r="I37" s="24">
        <v>2.5499999999999998</v>
      </c>
      <c r="J37" s="24">
        <v>2.54</v>
      </c>
      <c r="L37" s="24">
        <v>2.54</v>
      </c>
      <c r="M37" s="24">
        <v>6.5</v>
      </c>
      <c r="N37" s="50">
        <f t="shared" si="9"/>
        <v>-77.147499999999994</v>
      </c>
      <c r="O37" s="50">
        <f t="shared" si="10"/>
        <v>3.187450980392157E-2</v>
      </c>
      <c r="R37" s="32">
        <v>2.1</v>
      </c>
      <c r="S37" s="24">
        <v>4.9000000000000004</v>
      </c>
      <c r="T37" s="24">
        <v>870</v>
      </c>
      <c r="U37" s="24">
        <v>777</v>
      </c>
      <c r="W37" s="24">
        <v>149.30000000000001</v>
      </c>
      <c r="X37" s="24">
        <v>0.16500000000000001</v>
      </c>
      <c r="Z37" s="24">
        <v>0.19500000000000001</v>
      </c>
      <c r="AA37" s="24">
        <v>0.753</v>
      </c>
      <c r="AB37" s="32">
        <v>5</v>
      </c>
      <c r="AC37" s="24">
        <v>2.7</v>
      </c>
      <c r="AD37" s="24">
        <v>944</v>
      </c>
      <c r="AE37" s="24">
        <v>974</v>
      </c>
      <c r="AG37" s="24">
        <v>23.6</v>
      </c>
      <c r="AH37" s="24">
        <v>2.4E-2</v>
      </c>
      <c r="AJ37" s="24">
        <v>0.25</v>
      </c>
      <c r="AK37" s="24">
        <v>0.34</v>
      </c>
      <c r="AL37" s="32">
        <f t="shared" si="0"/>
        <v>2.7</v>
      </c>
      <c r="AM37" s="24">
        <f t="shared" si="1"/>
        <v>944</v>
      </c>
      <c r="AN37" s="24">
        <f t="shared" si="2"/>
        <v>974</v>
      </c>
      <c r="AO37" s="24">
        <f t="shared" si="3"/>
        <v>1E-4</v>
      </c>
      <c r="AP37" s="24">
        <f t="shared" si="4"/>
        <v>23.6</v>
      </c>
      <c r="AQ37" s="24">
        <f t="shared" si="5"/>
        <v>2.4E-2</v>
      </c>
      <c r="AR37" s="24">
        <f t="shared" si="6"/>
        <v>1E-4</v>
      </c>
      <c r="AS37" s="24">
        <f t="shared" si="7"/>
        <v>0.25</v>
      </c>
      <c r="AT37" s="24">
        <f t="shared" si="8"/>
        <v>0.34</v>
      </c>
    </row>
    <row r="38" spans="1:46">
      <c r="A38" s="47" t="s">
        <v>57</v>
      </c>
      <c r="B38" s="47" t="s">
        <v>725</v>
      </c>
      <c r="C38" s="47" t="s">
        <v>20</v>
      </c>
      <c r="D38" s="47" t="s">
        <v>22</v>
      </c>
      <c r="E38" s="49">
        <v>20</v>
      </c>
      <c r="F38" s="78">
        <v>0.54</v>
      </c>
      <c r="G38" s="24">
        <v>2.23</v>
      </c>
      <c r="I38" s="24">
        <v>2.23</v>
      </c>
      <c r="J38" s="24">
        <v>9.33</v>
      </c>
      <c r="L38" s="24">
        <v>9.33</v>
      </c>
      <c r="M38" s="24">
        <v>7.6</v>
      </c>
      <c r="N38" s="50">
        <f t="shared" si="9"/>
        <v>-60.357500000000002</v>
      </c>
      <c r="O38" s="50">
        <f t="shared" si="10"/>
        <v>0.13388340807174887</v>
      </c>
      <c r="R38" s="32">
        <v>5.5</v>
      </c>
      <c r="S38" s="24">
        <v>9.1</v>
      </c>
      <c r="T38" s="24">
        <v>65</v>
      </c>
      <c r="W38" s="24">
        <v>134</v>
      </c>
      <c r="X38" s="24">
        <v>1.98</v>
      </c>
      <c r="Z38" s="24">
        <v>0.1</v>
      </c>
      <c r="AA38" s="24">
        <v>6.93E-2</v>
      </c>
      <c r="AB38" s="32">
        <v>5</v>
      </c>
      <c r="AC38" s="24">
        <v>7.5</v>
      </c>
      <c r="AD38" s="24">
        <v>38</v>
      </c>
      <c r="AE38" s="24">
        <v>4</v>
      </c>
      <c r="AF38" s="24">
        <v>16</v>
      </c>
      <c r="AG38" s="24">
        <v>53.6</v>
      </c>
      <c r="AH38" s="24">
        <v>1.35</v>
      </c>
      <c r="AJ38" s="24">
        <v>0.1</v>
      </c>
      <c r="AK38" s="24">
        <v>0.05</v>
      </c>
      <c r="AL38" s="32">
        <f t="shared" si="0"/>
        <v>7.5</v>
      </c>
      <c r="AM38" s="24">
        <f t="shared" si="1"/>
        <v>38</v>
      </c>
      <c r="AN38" s="24">
        <f t="shared" si="2"/>
        <v>4</v>
      </c>
      <c r="AO38" s="24">
        <f t="shared" si="3"/>
        <v>16</v>
      </c>
      <c r="AP38" s="24">
        <f t="shared" si="4"/>
        <v>53.6</v>
      </c>
      <c r="AQ38" s="24">
        <f t="shared" si="5"/>
        <v>1.35</v>
      </c>
      <c r="AR38" s="24">
        <f t="shared" si="6"/>
        <v>1E-4</v>
      </c>
      <c r="AS38" s="24">
        <f t="shared" si="7"/>
        <v>0.1</v>
      </c>
      <c r="AT38" s="24">
        <f t="shared" si="8"/>
        <v>0.05</v>
      </c>
    </row>
    <row r="39" spans="1:46">
      <c r="A39" s="47" t="s">
        <v>57</v>
      </c>
      <c r="B39" s="47" t="s">
        <v>726</v>
      </c>
      <c r="C39" s="47" t="s">
        <v>20</v>
      </c>
      <c r="D39" s="47" t="s">
        <v>22</v>
      </c>
      <c r="E39" s="49">
        <v>20</v>
      </c>
      <c r="F39" s="78"/>
      <c r="G39" s="24">
        <v>1.3</v>
      </c>
      <c r="H39" s="24">
        <v>1.2</v>
      </c>
      <c r="I39" s="24">
        <v>1.2</v>
      </c>
      <c r="J39" s="24">
        <v>-1.52</v>
      </c>
      <c r="L39" s="24">
        <v>-1.52</v>
      </c>
      <c r="M39" s="24">
        <v>4.8</v>
      </c>
      <c r="N39" s="50">
        <f t="shared" si="9"/>
        <v>-39.020000000000003</v>
      </c>
      <c r="O39" s="50">
        <f t="shared" si="10"/>
        <v>-4.0533333333333331E-2</v>
      </c>
      <c r="R39" s="32">
        <v>3.9</v>
      </c>
      <c r="S39" s="24">
        <v>4.5</v>
      </c>
      <c r="T39" s="24">
        <v>57.5</v>
      </c>
      <c r="U39" s="24">
        <v>44.8</v>
      </c>
      <c r="W39" s="24">
        <v>28.2</v>
      </c>
      <c r="X39" s="24">
        <v>0.47100000000000003</v>
      </c>
      <c r="Z39" s="24">
        <v>0.35699999999999998</v>
      </c>
      <c r="AA39" s="24">
        <v>0.35</v>
      </c>
      <c r="AB39" s="32">
        <v>5</v>
      </c>
      <c r="AC39" s="24">
        <v>4.16</v>
      </c>
      <c r="AD39" s="24">
        <v>36</v>
      </c>
      <c r="AE39" s="24">
        <v>50.3</v>
      </c>
      <c r="AG39" s="24">
        <v>7.55</v>
      </c>
      <c r="AH39" s="24">
        <v>0.20100000000000001</v>
      </c>
      <c r="AJ39" s="24">
        <v>0.28400000000000003</v>
      </c>
      <c r="AK39" s="24">
        <v>0.11600000000000001</v>
      </c>
      <c r="AL39" s="32">
        <f t="shared" si="0"/>
        <v>4.16</v>
      </c>
      <c r="AM39" s="24">
        <f t="shared" si="1"/>
        <v>36</v>
      </c>
      <c r="AN39" s="24">
        <f t="shared" si="2"/>
        <v>50.3</v>
      </c>
      <c r="AO39" s="24">
        <f t="shared" si="3"/>
        <v>1E-4</v>
      </c>
      <c r="AP39" s="24">
        <f t="shared" si="4"/>
        <v>7.55</v>
      </c>
      <c r="AQ39" s="24">
        <f t="shared" si="5"/>
        <v>0.20100000000000001</v>
      </c>
      <c r="AR39" s="24">
        <f t="shared" si="6"/>
        <v>1E-4</v>
      </c>
      <c r="AS39" s="24">
        <f t="shared" si="7"/>
        <v>0.28400000000000003</v>
      </c>
      <c r="AT39" s="24">
        <f t="shared" si="8"/>
        <v>0.11600000000000001</v>
      </c>
    </row>
    <row r="40" spans="1:46">
      <c r="A40" s="47" t="s">
        <v>57</v>
      </c>
      <c r="B40" s="47" t="s">
        <v>727</v>
      </c>
      <c r="C40" s="47" t="s">
        <v>20</v>
      </c>
      <c r="D40" s="47" t="s">
        <v>22</v>
      </c>
      <c r="E40" s="49">
        <v>20</v>
      </c>
      <c r="F40" s="78">
        <v>4.49</v>
      </c>
      <c r="G40" s="24">
        <v>6.08</v>
      </c>
      <c r="I40" s="24">
        <v>6.08</v>
      </c>
      <c r="J40" s="24">
        <v>0.01</v>
      </c>
      <c r="L40" s="24">
        <v>0.01</v>
      </c>
      <c r="M40" s="24">
        <v>3.8</v>
      </c>
      <c r="N40" s="50">
        <f t="shared" si="9"/>
        <v>-189.99</v>
      </c>
      <c r="O40" s="50">
        <f t="shared" si="10"/>
        <v>5.2631578947368424E-5</v>
      </c>
      <c r="R40" s="32">
        <v>1.7</v>
      </c>
      <c r="S40" s="24">
        <v>3.6</v>
      </c>
      <c r="T40" s="24">
        <v>3660</v>
      </c>
      <c r="U40" s="24">
        <v>3490</v>
      </c>
      <c r="W40" s="24">
        <v>503</v>
      </c>
      <c r="X40" s="24">
        <v>0.13200000000000001</v>
      </c>
      <c r="Z40" s="24">
        <v>0.83100000000000007</v>
      </c>
      <c r="AA40" s="24">
        <v>3.83</v>
      </c>
      <c r="AB40" s="32">
        <v>5</v>
      </c>
      <c r="AC40" s="24">
        <v>2.74</v>
      </c>
      <c r="AD40" s="24">
        <v>1426</v>
      </c>
      <c r="AE40" s="24">
        <v>1490</v>
      </c>
      <c r="AG40" s="24">
        <v>3.29</v>
      </c>
      <c r="AH40" s="24">
        <v>2.2000000000000001E-3</v>
      </c>
      <c r="AJ40" s="24">
        <v>0.42</v>
      </c>
      <c r="AK40" s="24">
        <v>0.11</v>
      </c>
      <c r="AL40" s="32">
        <f t="shared" si="0"/>
        <v>2.74</v>
      </c>
      <c r="AM40" s="24">
        <f t="shared" si="1"/>
        <v>1426</v>
      </c>
      <c r="AN40" s="24">
        <f t="shared" si="2"/>
        <v>1490</v>
      </c>
      <c r="AO40" s="24">
        <f t="shared" si="3"/>
        <v>1E-4</v>
      </c>
      <c r="AP40" s="24">
        <f t="shared" si="4"/>
        <v>3.29</v>
      </c>
      <c r="AQ40" s="24">
        <f t="shared" si="5"/>
        <v>2.2000000000000001E-3</v>
      </c>
      <c r="AR40" s="24">
        <f t="shared" si="6"/>
        <v>1E-4</v>
      </c>
      <c r="AS40" s="24">
        <f t="shared" si="7"/>
        <v>0.42</v>
      </c>
      <c r="AT40" s="24">
        <f t="shared" si="8"/>
        <v>0.11</v>
      </c>
    </row>
    <row r="41" spans="1:46">
      <c r="A41" s="47" t="s">
        <v>57</v>
      </c>
      <c r="B41" s="47" t="s">
        <v>728</v>
      </c>
      <c r="C41" s="47" t="s">
        <v>20</v>
      </c>
      <c r="D41" s="47" t="s">
        <v>22</v>
      </c>
      <c r="E41" s="49">
        <v>28</v>
      </c>
      <c r="F41" s="78"/>
      <c r="G41" s="24">
        <v>2.59</v>
      </c>
      <c r="H41" s="24">
        <v>1.52</v>
      </c>
      <c r="I41" s="24">
        <v>1.52</v>
      </c>
      <c r="J41" s="24">
        <v>-20.8</v>
      </c>
      <c r="L41" s="24">
        <v>-20.8</v>
      </c>
      <c r="M41" s="24">
        <v>2.6</v>
      </c>
      <c r="N41" s="50">
        <f t="shared" si="9"/>
        <v>-68.3</v>
      </c>
      <c r="O41" s="50">
        <f t="shared" si="10"/>
        <v>-0.43789473684210528</v>
      </c>
      <c r="R41" s="32">
        <v>2.2000000000000002</v>
      </c>
      <c r="S41" s="24">
        <v>3.1</v>
      </c>
      <c r="T41" s="24">
        <v>984</v>
      </c>
      <c r="U41" s="24">
        <v>897</v>
      </c>
      <c r="W41" s="24">
        <v>104.1</v>
      </c>
      <c r="X41" s="24">
        <v>0.10200000000000001</v>
      </c>
      <c r="Z41" s="24">
        <v>0.32700000000000001</v>
      </c>
      <c r="AA41" s="24">
        <v>0.59399999999999997</v>
      </c>
      <c r="AB41" s="32">
        <v>5</v>
      </c>
      <c r="AC41" s="24">
        <v>3.08</v>
      </c>
      <c r="AD41" s="24">
        <v>190</v>
      </c>
      <c r="AE41" s="24">
        <v>208</v>
      </c>
      <c r="AG41" s="24">
        <v>5.3</v>
      </c>
      <c r="AH41" s="24">
        <v>2.7E-2</v>
      </c>
      <c r="AJ41" s="24">
        <v>5.8000000000000003E-2</v>
      </c>
      <c r="AK41" s="24">
        <v>5.0000000000000001E-3</v>
      </c>
      <c r="AL41" s="32">
        <f t="shared" si="0"/>
        <v>3.08</v>
      </c>
      <c r="AM41" s="24">
        <f t="shared" si="1"/>
        <v>190</v>
      </c>
      <c r="AN41" s="24">
        <f t="shared" si="2"/>
        <v>208</v>
      </c>
      <c r="AO41" s="24">
        <f t="shared" si="3"/>
        <v>1E-4</v>
      </c>
      <c r="AP41" s="24">
        <f t="shared" si="4"/>
        <v>5.3</v>
      </c>
      <c r="AQ41" s="24">
        <f t="shared" si="5"/>
        <v>2.7E-2</v>
      </c>
      <c r="AR41" s="24">
        <f t="shared" si="6"/>
        <v>1E-4</v>
      </c>
      <c r="AS41" s="24">
        <f t="shared" si="7"/>
        <v>5.8000000000000003E-2</v>
      </c>
      <c r="AT41" s="24">
        <f t="shared" si="8"/>
        <v>5.0000000000000001E-3</v>
      </c>
    </row>
    <row r="42" spans="1:46">
      <c r="A42" s="47" t="s">
        <v>57</v>
      </c>
      <c r="B42" s="47" t="s">
        <v>729</v>
      </c>
      <c r="C42" s="47" t="s">
        <v>20</v>
      </c>
      <c r="D42" s="47" t="s">
        <v>22</v>
      </c>
      <c r="E42" s="49">
        <v>20</v>
      </c>
      <c r="F42" s="78">
        <v>0.63</v>
      </c>
      <c r="G42" s="24">
        <v>1.63</v>
      </c>
      <c r="I42" s="24">
        <v>1.63</v>
      </c>
      <c r="J42" s="24">
        <v>0.25</v>
      </c>
      <c r="L42" s="24">
        <v>0.25</v>
      </c>
      <c r="M42" s="24">
        <v>5</v>
      </c>
      <c r="N42" s="50">
        <f t="shared" si="9"/>
        <v>-50.6875</v>
      </c>
      <c r="O42" s="50">
        <f t="shared" si="10"/>
        <v>4.9079754601226997E-3</v>
      </c>
      <c r="R42" s="32">
        <v>2.4</v>
      </c>
      <c r="S42" s="24">
        <v>3.9</v>
      </c>
      <c r="T42" s="24">
        <v>410</v>
      </c>
      <c r="U42" s="24">
        <v>359</v>
      </c>
      <c r="W42" s="24">
        <v>155.30000000000001</v>
      </c>
      <c r="X42" s="24">
        <v>0.36399999999999999</v>
      </c>
      <c r="Z42" s="24">
        <v>0.23200000000000001</v>
      </c>
      <c r="AA42" s="24">
        <v>0.77300000000000002</v>
      </c>
      <c r="AB42" s="32">
        <v>5</v>
      </c>
      <c r="AC42" s="24">
        <v>2.84</v>
      </c>
      <c r="AD42" s="24">
        <v>522</v>
      </c>
      <c r="AE42" s="24">
        <v>576</v>
      </c>
      <c r="AG42" s="24">
        <v>6</v>
      </c>
      <c r="AH42" s="24">
        <v>1.1000000000000001E-2</v>
      </c>
      <c r="AJ42" s="24">
        <v>0.22</v>
      </c>
      <c r="AK42" s="24">
        <v>0.32</v>
      </c>
      <c r="AL42" s="32">
        <f t="shared" si="0"/>
        <v>2.84</v>
      </c>
      <c r="AM42" s="24">
        <f t="shared" si="1"/>
        <v>522</v>
      </c>
      <c r="AN42" s="24">
        <f t="shared" si="2"/>
        <v>576</v>
      </c>
      <c r="AO42" s="24">
        <f t="shared" si="3"/>
        <v>1E-4</v>
      </c>
      <c r="AP42" s="24">
        <f t="shared" si="4"/>
        <v>6</v>
      </c>
      <c r="AQ42" s="24">
        <f t="shared" si="5"/>
        <v>1.1000000000000001E-2</v>
      </c>
      <c r="AR42" s="24">
        <f t="shared" si="6"/>
        <v>1E-4</v>
      </c>
      <c r="AS42" s="24">
        <f t="shared" si="7"/>
        <v>0.22</v>
      </c>
      <c r="AT42" s="24">
        <f t="shared" si="8"/>
        <v>0.32</v>
      </c>
    </row>
    <row r="43" spans="1:46">
      <c r="A43" s="47" t="s">
        <v>57</v>
      </c>
      <c r="B43" s="47" t="s">
        <v>730</v>
      </c>
      <c r="C43" s="47" t="s">
        <v>20</v>
      </c>
      <c r="D43" s="47" t="s">
        <v>22</v>
      </c>
      <c r="E43" s="49">
        <v>20</v>
      </c>
      <c r="F43" s="78">
        <v>3.36</v>
      </c>
      <c r="G43" s="24">
        <v>1.71</v>
      </c>
      <c r="I43" s="24">
        <v>1.71</v>
      </c>
      <c r="J43" s="24">
        <v>35.1</v>
      </c>
      <c r="L43" s="24">
        <v>35.1</v>
      </c>
      <c r="M43" s="24">
        <v>7.6</v>
      </c>
      <c r="N43" s="50">
        <f t="shared" si="9"/>
        <v>-18.337499999999999</v>
      </c>
      <c r="O43" s="50">
        <f t="shared" si="10"/>
        <v>0.65684210526315789</v>
      </c>
      <c r="R43" s="32">
        <v>7.3</v>
      </c>
      <c r="S43" s="24">
        <v>8.5</v>
      </c>
      <c r="T43" s="24">
        <v>130</v>
      </c>
      <c r="W43" s="24">
        <v>193.1</v>
      </c>
      <c r="X43" s="24">
        <v>1.43</v>
      </c>
      <c r="Z43" s="24">
        <v>4.19E-2</v>
      </c>
      <c r="AA43" s="24">
        <v>8.1000000000000003E-2</v>
      </c>
      <c r="AB43" s="32">
        <v>5</v>
      </c>
      <c r="AC43" s="24">
        <v>7.6</v>
      </c>
      <c r="AD43" s="24">
        <v>52</v>
      </c>
      <c r="AE43" s="24">
        <v>4</v>
      </c>
      <c r="AF43" s="24">
        <v>30</v>
      </c>
      <c r="AG43" s="24">
        <v>88.8</v>
      </c>
      <c r="AH43" s="24">
        <v>1.64</v>
      </c>
      <c r="AJ43" s="24">
        <v>5.0000000000000001E-3</v>
      </c>
      <c r="AK43" s="24">
        <v>0.05</v>
      </c>
      <c r="AL43" s="32">
        <f t="shared" si="0"/>
        <v>7.6</v>
      </c>
      <c r="AM43" s="24">
        <f t="shared" si="1"/>
        <v>52</v>
      </c>
      <c r="AN43" s="24">
        <f t="shared" si="2"/>
        <v>4</v>
      </c>
      <c r="AO43" s="24">
        <f t="shared" si="3"/>
        <v>30</v>
      </c>
      <c r="AP43" s="24">
        <f t="shared" si="4"/>
        <v>88.8</v>
      </c>
      <c r="AQ43" s="24">
        <f t="shared" si="5"/>
        <v>1.64</v>
      </c>
      <c r="AR43" s="24">
        <f t="shared" si="6"/>
        <v>1E-4</v>
      </c>
      <c r="AS43" s="24">
        <f t="shared" si="7"/>
        <v>5.0000000000000001E-3</v>
      </c>
      <c r="AT43" s="24">
        <f t="shared" si="8"/>
        <v>0.05</v>
      </c>
    </row>
    <row r="44" spans="1:46">
      <c r="A44" s="47" t="s">
        <v>57</v>
      </c>
      <c r="B44" s="47" t="s">
        <v>731</v>
      </c>
      <c r="C44" s="47" t="s">
        <v>20</v>
      </c>
      <c r="D44" s="47" t="s">
        <v>22</v>
      </c>
      <c r="E44" s="49">
        <v>20</v>
      </c>
      <c r="F44" s="78">
        <v>0.93</v>
      </c>
      <c r="G44" s="24">
        <v>3.08</v>
      </c>
      <c r="I44" s="24">
        <v>3.08</v>
      </c>
      <c r="J44" s="24">
        <v>3.04</v>
      </c>
      <c r="L44" s="24">
        <v>3.04</v>
      </c>
      <c r="M44" s="24">
        <v>4.0999999999999996</v>
      </c>
      <c r="N44" s="50">
        <f t="shared" si="9"/>
        <v>-93.21</v>
      </c>
      <c r="O44" s="50">
        <f t="shared" si="10"/>
        <v>3.1584415584415583E-2</v>
      </c>
      <c r="R44" s="32">
        <v>2.2000000000000002</v>
      </c>
      <c r="S44" s="24">
        <v>3.4</v>
      </c>
      <c r="T44" s="24">
        <v>1260</v>
      </c>
      <c r="U44" s="24">
        <v>1210</v>
      </c>
      <c r="W44" s="24">
        <v>242.1</v>
      </c>
      <c r="X44" s="24">
        <v>0.184</v>
      </c>
      <c r="Z44" s="24">
        <v>0.218</v>
      </c>
      <c r="AA44" s="24">
        <v>3.2</v>
      </c>
      <c r="AB44" s="32">
        <v>5</v>
      </c>
      <c r="AC44" s="24">
        <v>2.7</v>
      </c>
      <c r="AD44" s="24">
        <v>1098</v>
      </c>
      <c r="AE44" s="24">
        <v>1170</v>
      </c>
      <c r="AG44" s="24">
        <v>3.37</v>
      </c>
      <c r="AH44" s="24">
        <v>2.9000000000000002E-3</v>
      </c>
      <c r="AJ44" s="24">
        <v>0.19</v>
      </c>
      <c r="AK44" s="24">
        <v>0.23</v>
      </c>
      <c r="AL44" s="32">
        <f t="shared" si="0"/>
        <v>2.7</v>
      </c>
      <c r="AM44" s="24">
        <f t="shared" si="1"/>
        <v>1098</v>
      </c>
      <c r="AN44" s="24">
        <f t="shared" si="2"/>
        <v>1170</v>
      </c>
      <c r="AO44" s="24">
        <f t="shared" si="3"/>
        <v>1E-4</v>
      </c>
      <c r="AP44" s="24">
        <f t="shared" si="4"/>
        <v>3.37</v>
      </c>
      <c r="AQ44" s="24">
        <f t="shared" si="5"/>
        <v>2.9000000000000002E-3</v>
      </c>
      <c r="AR44" s="24">
        <f t="shared" si="6"/>
        <v>1E-4</v>
      </c>
      <c r="AS44" s="24">
        <f t="shared" si="7"/>
        <v>0.19</v>
      </c>
      <c r="AT44" s="24">
        <f t="shared" si="8"/>
        <v>0.23</v>
      </c>
    </row>
    <row r="45" spans="1:46">
      <c r="A45" s="47" t="s">
        <v>57</v>
      </c>
      <c r="B45" s="47" t="s">
        <v>732</v>
      </c>
      <c r="C45" s="47" t="s">
        <v>20</v>
      </c>
      <c r="D45" s="47" t="s">
        <v>22</v>
      </c>
      <c r="E45" s="49">
        <v>20</v>
      </c>
      <c r="F45" s="78">
        <v>0.56000000000000005</v>
      </c>
      <c r="G45" s="24">
        <v>3.22</v>
      </c>
      <c r="I45" s="24">
        <v>3.22</v>
      </c>
      <c r="J45" s="24">
        <v>2.39</v>
      </c>
      <c r="L45" s="24">
        <v>2.39</v>
      </c>
      <c r="M45" s="24">
        <v>5</v>
      </c>
      <c r="N45" s="50">
        <f t="shared" si="9"/>
        <v>-98.234999999999999</v>
      </c>
      <c r="O45" s="50">
        <f t="shared" si="10"/>
        <v>2.3751552795031057E-2</v>
      </c>
      <c r="P45" s="24">
        <v>6</v>
      </c>
      <c r="Q45" s="24">
        <v>14</v>
      </c>
      <c r="R45" s="32">
        <v>2.2999999999999998</v>
      </c>
      <c r="S45" s="24">
        <v>4</v>
      </c>
      <c r="T45" s="24">
        <v>860</v>
      </c>
      <c r="U45" s="24">
        <v>826</v>
      </c>
      <c r="W45" s="24">
        <v>157.5</v>
      </c>
      <c r="X45" s="24">
        <v>0.17599999999999999</v>
      </c>
      <c r="Z45" s="24">
        <v>0.26700000000000002</v>
      </c>
      <c r="AA45" s="24">
        <v>2.25</v>
      </c>
      <c r="AB45" s="32">
        <v>5</v>
      </c>
      <c r="AC45" s="24">
        <v>2.7</v>
      </c>
      <c r="AD45" s="24">
        <v>1110</v>
      </c>
      <c r="AE45" s="24">
        <v>1100</v>
      </c>
      <c r="AG45" s="24">
        <v>47.7</v>
      </c>
      <c r="AH45" s="24">
        <v>4.1000000000000002E-2</v>
      </c>
      <c r="AJ45" s="24">
        <v>0.16</v>
      </c>
      <c r="AK45" s="24">
        <v>0.44</v>
      </c>
      <c r="AL45" s="32">
        <f t="shared" si="0"/>
        <v>2.7</v>
      </c>
      <c r="AM45" s="24">
        <f t="shared" si="1"/>
        <v>1110</v>
      </c>
      <c r="AN45" s="24">
        <f t="shared" si="2"/>
        <v>1100</v>
      </c>
      <c r="AO45" s="24">
        <f t="shared" si="3"/>
        <v>1E-4</v>
      </c>
      <c r="AP45" s="24">
        <f t="shared" si="4"/>
        <v>47.7</v>
      </c>
      <c r="AQ45" s="24">
        <f t="shared" si="5"/>
        <v>4.1000000000000002E-2</v>
      </c>
      <c r="AR45" s="24">
        <f t="shared" si="6"/>
        <v>1E-4</v>
      </c>
      <c r="AS45" s="24">
        <f t="shared" si="7"/>
        <v>0.16</v>
      </c>
      <c r="AT45" s="24">
        <f t="shared" si="8"/>
        <v>0.44</v>
      </c>
    </row>
    <row r="46" spans="1:46">
      <c r="A46" s="47" t="s">
        <v>57</v>
      </c>
      <c r="B46" s="47" t="s">
        <v>733</v>
      </c>
      <c r="C46" s="47" t="s">
        <v>20</v>
      </c>
      <c r="D46" s="47" t="s">
        <v>22</v>
      </c>
      <c r="E46" s="49">
        <v>20</v>
      </c>
      <c r="F46" s="78">
        <v>0.83</v>
      </c>
      <c r="G46" s="24">
        <v>3</v>
      </c>
      <c r="I46" s="24">
        <v>3</v>
      </c>
      <c r="J46" s="24">
        <v>1.51</v>
      </c>
      <c r="L46" s="24">
        <v>1.51</v>
      </c>
      <c r="M46" s="24">
        <v>6.9</v>
      </c>
      <c r="N46" s="50">
        <f t="shared" si="9"/>
        <v>-92.24</v>
      </c>
      <c r="O46" s="50">
        <f t="shared" si="10"/>
        <v>1.6106666666666668E-2</v>
      </c>
      <c r="R46" s="32">
        <v>2.4</v>
      </c>
      <c r="S46" s="24">
        <v>7.6</v>
      </c>
      <c r="T46" s="24">
        <v>320</v>
      </c>
      <c r="U46" s="24">
        <v>346</v>
      </c>
      <c r="W46" s="24">
        <v>38.200000000000003</v>
      </c>
      <c r="X46" s="24">
        <v>0.11459999999999999</v>
      </c>
      <c r="Z46" s="24">
        <v>0.14400000000000002</v>
      </c>
      <c r="AA46" s="24">
        <v>0.56100000000000005</v>
      </c>
      <c r="AB46" s="32">
        <v>5</v>
      </c>
      <c r="AC46" s="24">
        <v>2.82</v>
      </c>
      <c r="AD46" s="24">
        <v>428</v>
      </c>
      <c r="AE46" s="24">
        <v>460</v>
      </c>
      <c r="AG46" s="24">
        <v>8.375</v>
      </c>
      <c r="AH46" s="24">
        <v>1.8800000000000001E-2</v>
      </c>
      <c r="AJ46" s="24">
        <v>0.2</v>
      </c>
      <c r="AK46" s="24">
        <v>0.37</v>
      </c>
      <c r="AL46" s="32">
        <f t="shared" si="0"/>
        <v>2.82</v>
      </c>
      <c r="AM46" s="24">
        <f t="shared" si="1"/>
        <v>428</v>
      </c>
      <c r="AN46" s="24">
        <f t="shared" si="2"/>
        <v>460</v>
      </c>
      <c r="AO46" s="24">
        <f t="shared" si="3"/>
        <v>1E-4</v>
      </c>
      <c r="AP46" s="24">
        <f t="shared" si="4"/>
        <v>8.375</v>
      </c>
      <c r="AQ46" s="24">
        <f t="shared" si="5"/>
        <v>1.8800000000000001E-2</v>
      </c>
      <c r="AR46" s="24">
        <f t="shared" si="6"/>
        <v>1E-4</v>
      </c>
      <c r="AS46" s="24">
        <f t="shared" si="7"/>
        <v>0.2</v>
      </c>
      <c r="AT46" s="24">
        <f t="shared" si="8"/>
        <v>0.37</v>
      </c>
    </row>
    <row r="47" spans="1:46">
      <c r="A47" s="47" t="s">
        <v>57</v>
      </c>
      <c r="B47" s="47" t="s">
        <v>734</v>
      </c>
      <c r="C47" s="47" t="s">
        <v>20</v>
      </c>
      <c r="D47" s="47" t="s">
        <v>22</v>
      </c>
      <c r="E47" s="49">
        <v>20</v>
      </c>
      <c r="F47" s="78">
        <v>1.1200000000000001</v>
      </c>
      <c r="G47" s="24">
        <v>3.01</v>
      </c>
      <c r="I47" s="24">
        <v>3.01</v>
      </c>
      <c r="J47" s="24">
        <v>1.32</v>
      </c>
      <c r="L47" s="24">
        <v>1.32</v>
      </c>
      <c r="M47" s="24">
        <v>5.4</v>
      </c>
      <c r="N47" s="50">
        <f t="shared" si="9"/>
        <v>-92.742500000000007</v>
      </c>
      <c r="O47" s="50">
        <f t="shared" si="10"/>
        <v>1.4033222591362127E-2</v>
      </c>
      <c r="R47" s="32">
        <v>2</v>
      </c>
      <c r="S47" s="24">
        <v>3.8</v>
      </c>
      <c r="T47" s="24">
        <v>1540</v>
      </c>
      <c r="U47" s="24">
        <v>1490</v>
      </c>
      <c r="W47" s="24">
        <v>211</v>
      </c>
      <c r="X47" s="24">
        <v>0.13200000000000001</v>
      </c>
      <c r="Z47" s="24">
        <v>0.311</v>
      </c>
      <c r="AA47" s="24">
        <v>3.24</v>
      </c>
      <c r="AB47" s="32">
        <v>5</v>
      </c>
      <c r="AC47" s="24">
        <v>2.72</v>
      </c>
      <c r="AD47" s="24">
        <v>992</v>
      </c>
      <c r="AE47" s="24">
        <v>1060</v>
      </c>
      <c r="AG47" s="24">
        <v>14.3</v>
      </c>
      <c r="AH47" s="24">
        <v>1.4E-2</v>
      </c>
      <c r="AJ47" s="24">
        <v>0.2</v>
      </c>
      <c r="AK47" s="24">
        <v>0.11</v>
      </c>
      <c r="AL47" s="32">
        <f t="shared" si="0"/>
        <v>2.72</v>
      </c>
      <c r="AM47" s="24">
        <f t="shared" si="1"/>
        <v>992</v>
      </c>
      <c r="AN47" s="24">
        <f t="shared" si="2"/>
        <v>1060</v>
      </c>
      <c r="AO47" s="24">
        <f t="shared" si="3"/>
        <v>1E-4</v>
      </c>
      <c r="AP47" s="24">
        <f t="shared" si="4"/>
        <v>14.3</v>
      </c>
      <c r="AQ47" s="24">
        <f t="shared" si="5"/>
        <v>1.4E-2</v>
      </c>
      <c r="AR47" s="24">
        <f t="shared" si="6"/>
        <v>1E-4</v>
      </c>
      <c r="AS47" s="24">
        <f t="shared" si="7"/>
        <v>0.2</v>
      </c>
      <c r="AT47" s="24">
        <f t="shared" si="8"/>
        <v>0.11</v>
      </c>
    </row>
    <row r="48" spans="1:46">
      <c r="A48" s="47" t="s">
        <v>57</v>
      </c>
      <c r="B48" s="47" t="s">
        <v>735</v>
      </c>
      <c r="C48" s="47" t="s">
        <v>20</v>
      </c>
      <c r="D48" s="47" t="s">
        <v>22</v>
      </c>
      <c r="E48" s="49">
        <v>20</v>
      </c>
      <c r="F48" s="78"/>
      <c r="G48" s="24">
        <v>1.6</v>
      </c>
      <c r="H48" s="24">
        <v>1.4</v>
      </c>
      <c r="I48" s="24">
        <v>1.4</v>
      </c>
      <c r="J48" s="24">
        <v>0.59</v>
      </c>
      <c r="L48" s="24">
        <v>0.59</v>
      </c>
      <c r="M48" s="24">
        <v>5.4</v>
      </c>
      <c r="N48" s="50">
        <f t="shared" si="9"/>
        <v>-43.16</v>
      </c>
      <c r="O48" s="50">
        <f t="shared" si="10"/>
        <v>1.3485714285714285E-2</v>
      </c>
      <c r="R48" s="32">
        <v>3.2</v>
      </c>
      <c r="S48" s="24">
        <v>4.2</v>
      </c>
      <c r="T48" s="24">
        <v>76</v>
      </c>
      <c r="U48" s="24">
        <v>53.8</v>
      </c>
      <c r="W48" s="24">
        <v>12.84</v>
      </c>
      <c r="X48" s="24">
        <v>0.16200000000000001</v>
      </c>
      <c r="Z48" s="24">
        <v>0.34200000000000003</v>
      </c>
      <c r="AA48" s="24">
        <v>1.6120000000000001</v>
      </c>
      <c r="AB48" s="32">
        <v>5</v>
      </c>
      <c r="AC48" s="24">
        <v>3.7</v>
      </c>
      <c r="AD48" s="24">
        <v>40</v>
      </c>
      <c r="AE48" s="24">
        <v>94.3</v>
      </c>
      <c r="AG48" s="24">
        <v>4.3600000000000003</v>
      </c>
      <c r="AH48" s="24">
        <v>0.105</v>
      </c>
      <c r="AJ48" s="24">
        <v>9.4E-2</v>
      </c>
      <c r="AK48" s="24">
        <v>0.50600000000000001</v>
      </c>
      <c r="AL48" s="32">
        <f t="shared" si="0"/>
        <v>3.7</v>
      </c>
      <c r="AM48" s="24">
        <f t="shared" si="1"/>
        <v>40</v>
      </c>
      <c r="AN48" s="24">
        <f t="shared" si="2"/>
        <v>94.3</v>
      </c>
      <c r="AO48" s="24">
        <f t="shared" si="3"/>
        <v>1E-4</v>
      </c>
      <c r="AP48" s="24">
        <f t="shared" si="4"/>
        <v>4.3600000000000003</v>
      </c>
      <c r="AQ48" s="24">
        <f t="shared" si="5"/>
        <v>0.105</v>
      </c>
      <c r="AR48" s="24">
        <f t="shared" si="6"/>
        <v>1E-4</v>
      </c>
      <c r="AS48" s="24">
        <f t="shared" si="7"/>
        <v>9.4E-2</v>
      </c>
      <c r="AT48" s="24">
        <f t="shared" si="8"/>
        <v>0.50600000000000001</v>
      </c>
    </row>
    <row r="49" spans="1:46">
      <c r="A49" s="47" t="s">
        <v>57</v>
      </c>
      <c r="B49" s="47" t="s">
        <v>736</v>
      </c>
      <c r="C49" s="47" t="s">
        <v>20</v>
      </c>
      <c r="D49" s="47" t="s">
        <v>22</v>
      </c>
      <c r="E49" s="49">
        <v>28</v>
      </c>
      <c r="F49" s="78"/>
      <c r="G49" s="24">
        <v>1.66</v>
      </c>
      <c r="H49" s="24">
        <v>1.43</v>
      </c>
      <c r="I49" s="24">
        <v>1.43</v>
      </c>
      <c r="J49" s="24">
        <v>-1.06</v>
      </c>
      <c r="L49" s="24">
        <v>-1.06</v>
      </c>
      <c r="M49" s="24">
        <v>3.7</v>
      </c>
      <c r="N49" s="50">
        <f t="shared" si="9"/>
        <v>-45.747500000000002</v>
      </c>
      <c r="O49" s="50">
        <f t="shared" si="10"/>
        <v>-2.3720279720279722E-2</v>
      </c>
      <c r="R49" s="32">
        <v>2.2000000000000002</v>
      </c>
      <c r="S49" s="24">
        <v>3.2</v>
      </c>
      <c r="T49" s="24">
        <v>813</v>
      </c>
      <c r="U49" s="24">
        <v>851</v>
      </c>
      <c r="W49" s="24">
        <v>33.42</v>
      </c>
      <c r="X49" s="24">
        <v>3.9E-2</v>
      </c>
      <c r="Z49" s="24">
        <v>0.42599999999999999</v>
      </c>
      <c r="AA49" s="24">
        <v>0.751</v>
      </c>
      <c r="AB49" s="32">
        <v>5</v>
      </c>
      <c r="AC49" s="24">
        <v>2.86</v>
      </c>
      <c r="AD49" s="24">
        <v>464</v>
      </c>
      <c r="AE49" s="24">
        <v>492</v>
      </c>
      <c r="AG49" s="24">
        <v>4.6399999999999997</v>
      </c>
      <c r="AH49" s="24">
        <v>0.01</v>
      </c>
      <c r="AJ49" s="24">
        <v>0.09</v>
      </c>
      <c r="AK49" s="24">
        <v>0.11</v>
      </c>
      <c r="AL49" s="32">
        <f t="shared" si="0"/>
        <v>2.86</v>
      </c>
      <c r="AM49" s="24">
        <f t="shared" si="1"/>
        <v>464</v>
      </c>
      <c r="AN49" s="24">
        <f t="shared" si="2"/>
        <v>492</v>
      </c>
      <c r="AO49" s="24">
        <f t="shared" si="3"/>
        <v>1E-4</v>
      </c>
      <c r="AP49" s="24">
        <f t="shared" si="4"/>
        <v>4.6399999999999997</v>
      </c>
      <c r="AQ49" s="24">
        <f t="shared" si="5"/>
        <v>0.01</v>
      </c>
      <c r="AR49" s="24">
        <f t="shared" si="6"/>
        <v>1E-4</v>
      </c>
      <c r="AS49" s="24">
        <f t="shared" si="7"/>
        <v>0.09</v>
      </c>
      <c r="AT49" s="24">
        <f t="shared" si="8"/>
        <v>0.11</v>
      </c>
    </row>
    <row r="50" spans="1:46">
      <c r="A50" s="47" t="s">
        <v>57</v>
      </c>
      <c r="B50" s="47" t="s">
        <v>737</v>
      </c>
      <c r="C50" s="47" t="s">
        <v>20</v>
      </c>
      <c r="D50" s="47" t="s">
        <v>22</v>
      </c>
      <c r="E50" s="49">
        <v>17</v>
      </c>
      <c r="F50" s="78"/>
      <c r="N50" s="50"/>
      <c r="O50" s="50"/>
      <c r="R50" s="32">
        <v>1.9</v>
      </c>
      <c r="S50" s="24">
        <v>4.2</v>
      </c>
      <c r="T50" s="24">
        <v>2350</v>
      </c>
      <c r="U50" s="24">
        <v>1730</v>
      </c>
      <c r="W50" s="24">
        <v>315.8</v>
      </c>
      <c r="X50" s="24">
        <v>0.129</v>
      </c>
      <c r="Z50" s="24">
        <v>0.58599999999999997</v>
      </c>
      <c r="AA50" s="24">
        <v>3.61</v>
      </c>
      <c r="AB50" s="32">
        <v>5</v>
      </c>
      <c r="AC50" s="24">
        <v>2.58</v>
      </c>
      <c r="AD50" s="24">
        <v>2064</v>
      </c>
      <c r="AE50" s="24">
        <v>2090</v>
      </c>
      <c r="AG50" s="24">
        <v>11.9</v>
      </c>
      <c r="AH50" s="24">
        <v>5.5000000000000005E-3</v>
      </c>
      <c r="AJ50" s="24">
        <v>0.38200000000000001</v>
      </c>
      <c r="AK50" s="24">
        <v>0.46600000000000003</v>
      </c>
      <c r="AL50" s="32">
        <f t="shared" si="0"/>
        <v>2.58</v>
      </c>
      <c r="AM50" s="24">
        <f t="shared" si="1"/>
        <v>2064</v>
      </c>
      <c r="AN50" s="24">
        <f t="shared" si="2"/>
        <v>2090</v>
      </c>
      <c r="AO50" s="24">
        <f t="shared" si="3"/>
        <v>1E-4</v>
      </c>
      <c r="AP50" s="24">
        <f t="shared" si="4"/>
        <v>11.9</v>
      </c>
      <c r="AQ50" s="24">
        <f t="shared" si="5"/>
        <v>5.5000000000000005E-3</v>
      </c>
      <c r="AR50" s="24">
        <f t="shared" si="6"/>
        <v>1E-4</v>
      </c>
      <c r="AS50" s="24">
        <f t="shared" si="7"/>
        <v>0.38200000000000001</v>
      </c>
      <c r="AT50" s="24">
        <f t="shared" si="8"/>
        <v>0.46600000000000003</v>
      </c>
    </row>
    <row r="51" spans="1:46">
      <c r="A51" s="47" t="s">
        <v>57</v>
      </c>
      <c r="B51" s="47" t="s">
        <v>738</v>
      </c>
      <c r="C51" s="47" t="s">
        <v>20</v>
      </c>
      <c r="D51" s="47" t="s">
        <v>22</v>
      </c>
      <c r="E51" s="49">
        <v>20</v>
      </c>
      <c r="F51" s="78"/>
      <c r="G51" s="24">
        <v>1.4</v>
      </c>
      <c r="H51" s="24">
        <v>1.1000000000000001</v>
      </c>
      <c r="I51" s="24">
        <v>1.1000000000000001</v>
      </c>
      <c r="J51" s="24">
        <v>-2.2000000000000002</v>
      </c>
      <c r="L51" s="24">
        <v>-2.2000000000000002</v>
      </c>
      <c r="M51" s="24">
        <v>5.4</v>
      </c>
      <c r="N51" s="50">
        <f t="shared" ref="N51:N67" si="11">L51-(I51*31.25)</f>
        <v>-36.575000000000003</v>
      </c>
      <c r="O51" s="50">
        <f t="shared" ref="O51:O67" si="12">L51/(I51*31.25)</f>
        <v>-6.4000000000000001E-2</v>
      </c>
      <c r="R51" s="32">
        <v>3.6</v>
      </c>
      <c r="S51" s="24">
        <v>4.2</v>
      </c>
      <c r="T51" s="24">
        <v>45.5</v>
      </c>
      <c r="U51" s="24">
        <v>47.7</v>
      </c>
      <c r="W51" s="24">
        <v>10.5</v>
      </c>
      <c r="X51" s="24">
        <v>0.222</v>
      </c>
      <c r="Z51" s="24">
        <v>0.316</v>
      </c>
      <c r="AA51" s="24">
        <v>0.224</v>
      </c>
      <c r="AB51" s="32">
        <v>5</v>
      </c>
      <c r="AC51" s="24">
        <v>3.74</v>
      </c>
      <c r="AD51" s="24">
        <v>34</v>
      </c>
      <c r="AE51" s="24">
        <v>45.5</v>
      </c>
      <c r="AG51" s="24">
        <v>6.76</v>
      </c>
      <c r="AH51" s="24">
        <v>0.191</v>
      </c>
      <c r="AJ51" s="24">
        <v>0.13</v>
      </c>
      <c r="AK51" s="24">
        <v>8.2000000000000003E-2</v>
      </c>
      <c r="AL51" s="32">
        <f t="shared" si="0"/>
        <v>3.74</v>
      </c>
      <c r="AM51" s="24">
        <f t="shared" si="1"/>
        <v>34</v>
      </c>
      <c r="AN51" s="24">
        <f t="shared" si="2"/>
        <v>45.5</v>
      </c>
      <c r="AO51" s="24">
        <f t="shared" si="3"/>
        <v>1E-4</v>
      </c>
      <c r="AP51" s="24">
        <f t="shared" si="4"/>
        <v>6.76</v>
      </c>
      <c r="AQ51" s="24">
        <f t="shared" si="5"/>
        <v>0.191</v>
      </c>
      <c r="AR51" s="24">
        <f t="shared" si="6"/>
        <v>1E-4</v>
      </c>
      <c r="AS51" s="24">
        <f t="shared" si="7"/>
        <v>0.13</v>
      </c>
      <c r="AT51" s="24">
        <f t="shared" si="8"/>
        <v>8.2000000000000003E-2</v>
      </c>
    </row>
    <row r="52" spans="1:46">
      <c r="A52" s="47" t="s">
        <v>57</v>
      </c>
      <c r="B52" s="47" t="s">
        <v>739</v>
      </c>
      <c r="C52" s="47" t="s">
        <v>20</v>
      </c>
      <c r="D52" s="47" t="s">
        <v>22</v>
      </c>
      <c r="E52" s="49">
        <v>20</v>
      </c>
      <c r="F52" s="78">
        <v>0.77</v>
      </c>
      <c r="G52" s="24">
        <v>0.84</v>
      </c>
      <c r="I52" s="24">
        <v>0.84</v>
      </c>
      <c r="J52" s="24">
        <v>0.5</v>
      </c>
      <c r="L52" s="24">
        <v>0.5</v>
      </c>
      <c r="M52" s="24">
        <v>4.7</v>
      </c>
      <c r="N52" s="50">
        <f t="shared" si="11"/>
        <v>-25.75</v>
      </c>
      <c r="O52" s="50">
        <f t="shared" si="12"/>
        <v>1.9047619047619049E-2</v>
      </c>
      <c r="P52" s="24">
        <v>4</v>
      </c>
      <c r="Q52" s="24">
        <v>7</v>
      </c>
      <c r="R52" s="32">
        <v>2.2000000000000002</v>
      </c>
      <c r="S52" s="24">
        <v>3.3</v>
      </c>
      <c r="T52" s="24">
        <v>580</v>
      </c>
      <c r="U52" s="24">
        <v>566</v>
      </c>
      <c r="W52" s="24">
        <v>16.2</v>
      </c>
      <c r="X52" s="24">
        <v>2.7E-2</v>
      </c>
      <c r="Z52" s="24">
        <v>0.25700000000000001</v>
      </c>
      <c r="AA52" s="24">
        <v>1.99</v>
      </c>
      <c r="AB52" s="32">
        <v>5</v>
      </c>
      <c r="AC52" s="24">
        <v>2.92</v>
      </c>
      <c r="AD52" s="24">
        <v>384</v>
      </c>
      <c r="AE52" s="24">
        <v>392</v>
      </c>
      <c r="AG52" s="24">
        <v>2.39</v>
      </c>
      <c r="AH52" s="24">
        <v>6.0000000000000001E-3</v>
      </c>
      <c r="AJ52" s="24">
        <v>0.15</v>
      </c>
      <c r="AK52" s="24">
        <v>0.11</v>
      </c>
      <c r="AL52" s="32">
        <f t="shared" si="0"/>
        <v>2.92</v>
      </c>
      <c r="AM52" s="24">
        <f t="shared" si="1"/>
        <v>384</v>
      </c>
      <c r="AN52" s="24">
        <f t="shared" si="2"/>
        <v>392</v>
      </c>
      <c r="AO52" s="24">
        <f t="shared" si="3"/>
        <v>1E-4</v>
      </c>
      <c r="AP52" s="24">
        <f t="shared" si="4"/>
        <v>2.39</v>
      </c>
      <c r="AQ52" s="24">
        <f t="shared" si="5"/>
        <v>6.0000000000000001E-3</v>
      </c>
      <c r="AR52" s="24">
        <f t="shared" si="6"/>
        <v>1E-4</v>
      </c>
      <c r="AS52" s="24">
        <f t="shared" si="7"/>
        <v>0.15</v>
      </c>
      <c r="AT52" s="24">
        <f t="shared" si="8"/>
        <v>0.11</v>
      </c>
    </row>
    <row r="53" spans="1:46">
      <c r="A53" s="47" t="s">
        <v>57</v>
      </c>
      <c r="B53" s="47" t="s">
        <v>740</v>
      </c>
      <c r="C53" s="47" t="s">
        <v>20</v>
      </c>
      <c r="D53" s="47" t="s">
        <v>22</v>
      </c>
      <c r="E53" s="49">
        <v>20</v>
      </c>
      <c r="F53" s="78">
        <v>2.13</v>
      </c>
      <c r="G53" s="24">
        <v>1.3</v>
      </c>
      <c r="I53" s="24">
        <v>1.3</v>
      </c>
      <c r="J53" s="24">
        <v>29.7</v>
      </c>
      <c r="L53" s="24">
        <v>29.7</v>
      </c>
      <c r="M53" s="24">
        <v>8.1999999999999993</v>
      </c>
      <c r="N53" s="50">
        <f t="shared" si="11"/>
        <v>-10.925000000000001</v>
      </c>
      <c r="O53" s="50">
        <f t="shared" si="12"/>
        <v>0.73107692307692307</v>
      </c>
      <c r="R53" s="32">
        <v>7.2</v>
      </c>
      <c r="S53" s="24">
        <v>7.8</v>
      </c>
      <c r="T53" s="24">
        <v>85</v>
      </c>
      <c r="W53" s="24">
        <v>162.5</v>
      </c>
      <c r="X53" s="24">
        <v>1.84</v>
      </c>
      <c r="Z53" s="24">
        <v>5.5E-2</v>
      </c>
      <c r="AA53" s="24">
        <v>0.111</v>
      </c>
      <c r="AB53" s="32">
        <v>5</v>
      </c>
      <c r="AC53" s="24">
        <v>7.64</v>
      </c>
      <c r="AD53" s="24">
        <v>32</v>
      </c>
      <c r="AE53" s="24">
        <v>3</v>
      </c>
      <c r="AF53" s="24">
        <v>100</v>
      </c>
      <c r="AG53" s="24">
        <v>135</v>
      </c>
      <c r="AH53" s="24">
        <v>4.0999999999999996</v>
      </c>
      <c r="AJ53" s="24">
        <v>0.02</v>
      </c>
      <c r="AK53" s="24">
        <v>0.05</v>
      </c>
      <c r="AL53" s="32">
        <f t="shared" si="0"/>
        <v>7.64</v>
      </c>
      <c r="AM53" s="24">
        <f t="shared" si="1"/>
        <v>32</v>
      </c>
      <c r="AN53" s="24">
        <f t="shared" si="2"/>
        <v>3</v>
      </c>
      <c r="AO53" s="24">
        <f t="shared" si="3"/>
        <v>100</v>
      </c>
      <c r="AP53" s="24">
        <f t="shared" si="4"/>
        <v>135</v>
      </c>
      <c r="AQ53" s="24">
        <f t="shared" si="5"/>
        <v>4.0999999999999996</v>
      </c>
      <c r="AR53" s="24">
        <f t="shared" si="6"/>
        <v>1E-4</v>
      </c>
      <c r="AS53" s="24">
        <f t="shared" si="7"/>
        <v>0.02</v>
      </c>
      <c r="AT53" s="24">
        <f t="shared" si="8"/>
        <v>0.05</v>
      </c>
    </row>
    <row r="54" spans="1:46">
      <c r="A54" s="47" t="s">
        <v>57</v>
      </c>
      <c r="B54" s="47" t="s">
        <v>741</v>
      </c>
      <c r="C54" s="47" t="s">
        <v>20</v>
      </c>
      <c r="D54" s="47" t="s">
        <v>22</v>
      </c>
      <c r="E54" s="49">
        <v>20</v>
      </c>
      <c r="F54" s="78">
        <v>0.62</v>
      </c>
      <c r="G54" s="24">
        <v>1.98</v>
      </c>
      <c r="I54" s="24">
        <v>1.98</v>
      </c>
      <c r="J54" s="24">
        <v>2.4700000000000002</v>
      </c>
      <c r="L54" s="24">
        <v>2.4700000000000002</v>
      </c>
      <c r="M54" s="24">
        <v>4.9000000000000004</v>
      </c>
      <c r="N54" s="50">
        <f t="shared" si="11"/>
        <v>-59.405000000000001</v>
      </c>
      <c r="O54" s="50">
        <f t="shared" si="12"/>
        <v>3.9919191919191924E-2</v>
      </c>
      <c r="R54" s="32">
        <v>2.2000000000000002</v>
      </c>
      <c r="S54" s="24">
        <v>4.5999999999999996</v>
      </c>
      <c r="T54" s="24">
        <v>830</v>
      </c>
      <c r="U54" s="24">
        <v>783</v>
      </c>
      <c r="W54" s="24">
        <v>108.5</v>
      </c>
      <c r="X54" s="24">
        <v>0.125</v>
      </c>
      <c r="Z54" s="24">
        <v>0.19800000000000001</v>
      </c>
      <c r="AA54" s="24">
        <v>1.71</v>
      </c>
      <c r="AB54" s="32">
        <v>5</v>
      </c>
      <c r="AC54" s="24">
        <v>2.78</v>
      </c>
      <c r="AD54" s="24">
        <v>836</v>
      </c>
      <c r="AE54" s="24">
        <v>832</v>
      </c>
      <c r="AG54" s="24">
        <v>14.7</v>
      </c>
      <c r="AH54" s="24">
        <v>1.7000000000000001E-2</v>
      </c>
      <c r="AJ54" s="24">
        <v>0.35</v>
      </c>
      <c r="AK54" s="24">
        <v>0.24</v>
      </c>
      <c r="AL54" s="32">
        <f t="shared" si="0"/>
        <v>2.78</v>
      </c>
      <c r="AM54" s="24">
        <f t="shared" si="1"/>
        <v>836</v>
      </c>
      <c r="AN54" s="24">
        <f t="shared" si="2"/>
        <v>832</v>
      </c>
      <c r="AO54" s="24">
        <f t="shared" si="3"/>
        <v>1E-4</v>
      </c>
      <c r="AP54" s="24">
        <f t="shared" si="4"/>
        <v>14.7</v>
      </c>
      <c r="AQ54" s="24">
        <f t="shared" si="5"/>
        <v>1.7000000000000001E-2</v>
      </c>
      <c r="AR54" s="24">
        <f t="shared" si="6"/>
        <v>1E-4</v>
      </c>
      <c r="AS54" s="24">
        <f t="shared" si="7"/>
        <v>0.35</v>
      </c>
      <c r="AT54" s="24">
        <f t="shared" si="8"/>
        <v>0.24</v>
      </c>
    </row>
    <row r="55" spans="1:46">
      <c r="A55" s="47" t="s">
        <v>57</v>
      </c>
      <c r="B55" s="47" t="s">
        <v>742</v>
      </c>
      <c r="C55" s="47" t="s">
        <v>20</v>
      </c>
      <c r="D55" s="47" t="s">
        <v>22</v>
      </c>
      <c r="E55" s="49">
        <v>20</v>
      </c>
      <c r="F55" s="78">
        <v>1.1200000000000001</v>
      </c>
      <c r="G55" s="24">
        <v>2.34</v>
      </c>
      <c r="I55" s="24">
        <v>2.34</v>
      </c>
      <c r="J55" s="24">
        <v>1.25</v>
      </c>
      <c r="L55" s="24">
        <v>1.25</v>
      </c>
      <c r="M55" s="24">
        <v>4.7</v>
      </c>
      <c r="N55" s="50">
        <f t="shared" si="11"/>
        <v>-71.875</v>
      </c>
      <c r="O55" s="50">
        <f t="shared" si="12"/>
        <v>1.7094017094017096E-2</v>
      </c>
      <c r="R55" s="32">
        <v>2.2000000000000002</v>
      </c>
      <c r="S55" s="24">
        <v>3.7</v>
      </c>
      <c r="T55" s="24">
        <v>720</v>
      </c>
      <c r="U55" s="24">
        <v>664</v>
      </c>
      <c r="W55" s="24">
        <v>96.4</v>
      </c>
      <c r="X55" s="24">
        <v>0.129</v>
      </c>
      <c r="Z55" s="24">
        <v>0.19900000000000001</v>
      </c>
      <c r="AA55" s="24">
        <v>3.14</v>
      </c>
      <c r="AB55" s="32">
        <v>5</v>
      </c>
      <c r="AC55" s="24">
        <v>2.8</v>
      </c>
      <c r="AD55" s="24">
        <v>692</v>
      </c>
      <c r="AE55" s="24">
        <v>700</v>
      </c>
      <c r="AG55" s="24">
        <v>4.54</v>
      </c>
      <c r="AH55" s="24">
        <v>6.3E-3</v>
      </c>
      <c r="AJ55" s="24">
        <v>0.2</v>
      </c>
      <c r="AK55" s="24">
        <v>0.4</v>
      </c>
      <c r="AL55" s="32">
        <f t="shared" si="0"/>
        <v>2.8</v>
      </c>
      <c r="AM55" s="24">
        <f t="shared" si="1"/>
        <v>692</v>
      </c>
      <c r="AN55" s="24">
        <f t="shared" si="2"/>
        <v>700</v>
      </c>
      <c r="AO55" s="24">
        <f t="shared" si="3"/>
        <v>1E-4</v>
      </c>
      <c r="AP55" s="24">
        <f t="shared" si="4"/>
        <v>4.54</v>
      </c>
      <c r="AQ55" s="24">
        <f t="shared" si="5"/>
        <v>6.3E-3</v>
      </c>
      <c r="AR55" s="24">
        <f t="shared" si="6"/>
        <v>1E-4</v>
      </c>
      <c r="AS55" s="24">
        <f t="shared" si="7"/>
        <v>0.2</v>
      </c>
      <c r="AT55" s="24">
        <f t="shared" si="8"/>
        <v>0.4</v>
      </c>
    </row>
    <row r="56" spans="1:46">
      <c r="A56" s="47" t="s">
        <v>57</v>
      </c>
      <c r="B56" s="47" t="s">
        <v>743</v>
      </c>
      <c r="C56" s="47" t="s">
        <v>20</v>
      </c>
      <c r="D56" s="47" t="s">
        <v>22</v>
      </c>
      <c r="E56" s="49">
        <v>20</v>
      </c>
      <c r="F56" s="78">
        <v>0.65</v>
      </c>
      <c r="G56" s="24">
        <v>1.51</v>
      </c>
      <c r="I56" s="24">
        <v>1.51</v>
      </c>
      <c r="J56" s="24">
        <v>0.22</v>
      </c>
      <c r="L56" s="24">
        <v>0.22</v>
      </c>
      <c r="M56" s="24">
        <v>4.4000000000000004</v>
      </c>
      <c r="N56" s="50">
        <f t="shared" si="11"/>
        <v>-46.967500000000001</v>
      </c>
      <c r="O56" s="50">
        <f t="shared" si="12"/>
        <v>4.6622516556291387E-3</v>
      </c>
      <c r="R56" s="32">
        <v>2</v>
      </c>
      <c r="S56" s="24">
        <v>3.7</v>
      </c>
      <c r="T56" s="24">
        <v>880</v>
      </c>
      <c r="U56" s="24">
        <v>829</v>
      </c>
      <c r="W56" s="24">
        <v>9.3000000000000007</v>
      </c>
      <c r="X56" s="24">
        <v>0.10200000000000001</v>
      </c>
      <c r="Z56" s="24">
        <v>0.56400000000000006</v>
      </c>
      <c r="AA56" s="24">
        <v>3.71</v>
      </c>
      <c r="AB56" s="32">
        <v>5</v>
      </c>
      <c r="AC56" s="24">
        <v>2.74</v>
      </c>
      <c r="AD56" s="24">
        <v>348</v>
      </c>
      <c r="AE56" s="24">
        <v>350</v>
      </c>
      <c r="AG56" s="24">
        <v>11.7</v>
      </c>
      <c r="AH56" s="24">
        <v>3.2000000000000001E-2</v>
      </c>
      <c r="AJ56" s="24">
        <v>0.19</v>
      </c>
      <c r="AK56" s="24">
        <v>7.0000000000000007E-2</v>
      </c>
      <c r="AL56" s="32">
        <f t="shared" si="0"/>
        <v>2.74</v>
      </c>
      <c r="AM56" s="24">
        <f t="shared" si="1"/>
        <v>348</v>
      </c>
      <c r="AN56" s="24">
        <f t="shared" si="2"/>
        <v>350</v>
      </c>
      <c r="AO56" s="24">
        <f t="shared" si="3"/>
        <v>1E-4</v>
      </c>
      <c r="AP56" s="24">
        <f t="shared" si="4"/>
        <v>11.7</v>
      </c>
      <c r="AQ56" s="24">
        <f t="shared" si="5"/>
        <v>3.2000000000000001E-2</v>
      </c>
      <c r="AR56" s="24">
        <f t="shared" si="6"/>
        <v>1E-4</v>
      </c>
      <c r="AS56" s="24">
        <f t="shared" si="7"/>
        <v>0.19</v>
      </c>
      <c r="AT56" s="24">
        <f t="shared" si="8"/>
        <v>7.0000000000000007E-2</v>
      </c>
    </row>
    <row r="57" spans="1:46">
      <c r="A57" s="47" t="s">
        <v>58</v>
      </c>
      <c r="B57" s="47" t="s">
        <v>134</v>
      </c>
      <c r="C57" s="47" t="s">
        <v>20</v>
      </c>
      <c r="D57" s="47" t="s">
        <v>22</v>
      </c>
      <c r="F57" s="78"/>
      <c r="G57" s="24">
        <v>28</v>
      </c>
      <c r="I57" s="24">
        <v>28</v>
      </c>
      <c r="J57" s="24">
        <v>77</v>
      </c>
      <c r="L57" s="24">
        <v>77</v>
      </c>
      <c r="N57" s="50">
        <f t="shared" si="11"/>
        <v>-798</v>
      </c>
      <c r="O57" s="50">
        <f t="shared" si="12"/>
        <v>8.7999999999999995E-2</v>
      </c>
      <c r="R57" s="32">
        <v>6</v>
      </c>
      <c r="S57" s="24">
        <v>6.6</v>
      </c>
      <c r="T57" s="24">
        <v>155</v>
      </c>
      <c r="AB57" s="32"/>
      <c r="AL57" s="32">
        <f>IF(AC57&gt;0,AC57,R57)</f>
        <v>6</v>
      </c>
      <c r="AM57" s="24">
        <f t="shared" ref="AM57:AT60" si="13">IF(AD57&gt;0,AD57,IF(T57&gt;0,T57,0.0001))</f>
        <v>155</v>
      </c>
      <c r="AN57" s="24">
        <f t="shared" si="13"/>
        <v>1E-4</v>
      </c>
      <c r="AO57" s="24">
        <f t="shared" si="13"/>
        <v>1E-4</v>
      </c>
      <c r="AP57" s="24">
        <f t="shared" si="13"/>
        <v>1E-4</v>
      </c>
      <c r="AQ57" s="24">
        <f t="shared" si="13"/>
        <v>1E-4</v>
      </c>
      <c r="AR57" s="24">
        <f t="shared" si="13"/>
        <v>1E-4</v>
      </c>
      <c r="AS57" s="24">
        <f t="shared" si="13"/>
        <v>1E-4</v>
      </c>
      <c r="AT57" s="24">
        <f t="shared" si="13"/>
        <v>1E-4</v>
      </c>
    </row>
    <row r="58" spans="1:46">
      <c r="A58" s="47" t="s">
        <v>58</v>
      </c>
      <c r="B58" s="47" t="s">
        <v>135</v>
      </c>
      <c r="C58" s="47" t="s">
        <v>20</v>
      </c>
      <c r="D58" s="47" t="s">
        <v>22</v>
      </c>
      <c r="F58" s="78"/>
      <c r="G58" s="24">
        <v>29.9</v>
      </c>
      <c r="I58" s="24">
        <v>29.9</v>
      </c>
      <c r="J58" s="24">
        <v>3.1</v>
      </c>
      <c r="L58" s="24">
        <v>3.1</v>
      </c>
      <c r="N58" s="50">
        <f t="shared" si="11"/>
        <v>-931.27499999999998</v>
      </c>
      <c r="O58" s="50">
        <f t="shared" si="12"/>
        <v>3.3177257525083613E-3</v>
      </c>
      <c r="R58" s="32">
        <v>5.2</v>
      </c>
      <c r="S58" s="24">
        <v>6</v>
      </c>
      <c r="T58" s="24">
        <v>150</v>
      </c>
      <c r="AB58" s="32"/>
      <c r="AL58" s="32">
        <f>IF(AC58&gt;0,AC58,R58)</f>
        <v>5.2</v>
      </c>
      <c r="AM58" s="24">
        <f t="shared" si="13"/>
        <v>150</v>
      </c>
      <c r="AN58" s="24">
        <f t="shared" si="13"/>
        <v>1E-4</v>
      </c>
      <c r="AO58" s="24">
        <f t="shared" si="13"/>
        <v>1E-4</v>
      </c>
      <c r="AP58" s="24">
        <f t="shared" si="13"/>
        <v>1E-4</v>
      </c>
      <c r="AQ58" s="24">
        <f t="shared" si="13"/>
        <v>1E-4</v>
      </c>
      <c r="AR58" s="24">
        <f t="shared" si="13"/>
        <v>1E-4</v>
      </c>
      <c r="AS58" s="24">
        <f t="shared" si="13"/>
        <v>1E-4</v>
      </c>
      <c r="AT58" s="24">
        <f t="shared" si="13"/>
        <v>1E-4</v>
      </c>
    </row>
    <row r="59" spans="1:46">
      <c r="A59" s="47" t="s">
        <v>58</v>
      </c>
      <c r="B59" s="47" t="s">
        <v>136</v>
      </c>
      <c r="C59" s="47" t="s">
        <v>20</v>
      </c>
      <c r="D59" s="47" t="s">
        <v>22</v>
      </c>
      <c r="F59" s="78"/>
      <c r="G59" s="24">
        <v>3.4</v>
      </c>
      <c r="I59" s="24">
        <v>3.4</v>
      </c>
      <c r="J59" s="24">
        <v>103</v>
      </c>
      <c r="L59" s="24">
        <v>103</v>
      </c>
      <c r="N59" s="50">
        <f t="shared" si="11"/>
        <v>-3.25</v>
      </c>
      <c r="O59" s="50">
        <f t="shared" si="12"/>
        <v>0.96941176470588231</v>
      </c>
      <c r="R59" s="32">
        <v>6.4</v>
      </c>
      <c r="S59" s="24">
        <v>7.2</v>
      </c>
      <c r="T59" s="24">
        <v>95</v>
      </c>
      <c r="AB59" s="32"/>
      <c r="AL59" s="32">
        <f>IF(AC59&gt;0,AC59,R59)</f>
        <v>6.4</v>
      </c>
      <c r="AM59" s="24">
        <f t="shared" si="13"/>
        <v>95</v>
      </c>
      <c r="AN59" s="24">
        <f t="shared" si="13"/>
        <v>1E-4</v>
      </c>
      <c r="AO59" s="24">
        <f t="shared" si="13"/>
        <v>1E-4</v>
      </c>
      <c r="AP59" s="24">
        <f t="shared" si="13"/>
        <v>1E-4</v>
      </c>
      <c r="AQ59" s="24">
        <f t="shared" si="13"/>
        <v>1E-4</v>
      </c>
      <c r="AR59" s="24">
        <f t="shared" si="13"/>
        <v>1E-4</v>
      </c>
      <c r="AS59" s="24">
        <f t="shared" si="13"/>
        <v>1E-4</v>
      </c>
      <c r="AT59" s="24">
        <f t="shared" si="13"/>
        <v>1E-4</v>
      </c>
    </row>
    <row r="60" spans="1:46">
      <c r="A60" s="47" t="s">
        <v>59</v>
      </c>
      <c r="B60" s="47" t="s">
        <v>137</v>
      </c>
      <c r="C60" s="47" t="s">
        <v>20</v>
      </c>
      <c r="D60" s="47" t="s">
        <v>21</v>
      </c>
      <c r="E60" s="49">
        <v>40</v>
      </c>
      <c r="F60" s="78">
        <v>53.5</v>
      </c>
      <c r="G60" s="24">
        <v>1.1200000000000001</v>
      </c>
      <c r="H60" s="24">
        <v>1</v>
      </c>
      <c r="I60" s="24">
        <v>1</v>
      </c>
      <c r="J60" s="24">
        <v>15</v>
      </c>
      <c r="K60" s="24">
        <v>2.5</v>
      </c>
      <c r="L60" s="24">
        <v>15</v>
      </c>
      <c r="M60" s="24">
        <v>8.9</v>
      </c>
      <c r="N60" s="50">
        <f t="shared" si="11"/>
        <v>-16.25</v>
      </c>
      <c r="O60" s="50">
        <f t="shared" si="12"/>
        <v>0.48</v>
      </c>
      <c r="P60" s="24">
        <v>198</v>
      </c>
      <c r="Q60" s="24">
        <v>52.6</v>
      </c>
      <c r="R60" s="32">
        <v>5.6</v>
      </c>
      <c r="S60" s="24">
        <v>7.8</v>
      </c>
      <c r="T60" s="24">
        <v>42.55</v>
      </c>
      <c r="W60" s="24">
        <v>42.49</v>
      </c>
      <c r="X60" s="24">
        <v>1.1499999999999999</v>
      </c>
      <c r="Y60" s="24">
        <v>1.29</v>
      </c>
      <c r="Z60" s="24">
        <v>8.0000000000000002E-3</v>
      </c>
      <c r="AA60" s="24">
        <v>0.03</v>
      </c>
      <c r="AB60" s="32">
        <v>5</v>
      </c>
      <c r="AD60" s="24">
        <v>36.130000000000003</v>
      </c>
      <c r="AG60" s="24">
        <v>50.65</v>
      </c>
      <c r="AH60" s="24">
        <v>1.37</v>
      </c>
      <c r="AI60" s="24">
        <v>1.5</v>
      </c>
      <c r="AJ60" s="24">
        <v>3.0000000000000001E-3</v>
      </c>
      <c r="AK60" s="24">
        <v>1.1000000000000001E-2</v>
      </c>
      <c r="AL60" s="32">
        <f>IF(AC60&gt;0,AC60,R60)</f>
        <v>5.6</v>
      </c>
      <c r="AM60" s="24">
        <f t="shared" si="13"/>
        <v>36.130000000000003</v>
      </c>
      <c r="AN60" s="24">
        <f t="shared" si="13"/>
        <v>1E-4</v>
      </c>
      <c r="AO60" s="24">
        <f t="shared" si="13"/>
        <v>1E-4</v>
      </c>
      <c r="AP60" s="24">
        <f t="shared" si="13"/>
        <v>50.65</v>
      </c>
      <c r="AQ60" s="24">
        <f t="shared" si="13"/>
        <v>1.37</v>
      </c>
      <c r="AR60" s="24">
        <f t="shared" si="13"/>
        <v>1.5</v>
      </c>
      <c r="AS60" s="24">
        <f t="shared" si="13"/>
        <v>3.0000000000000001E-3</v>
      </c>
      <c r="AT60" s="24">
        <f t="shared" si="13"/>
        <v>1.1000000000000001E-2</v>
      </c>
    </row>
    <row r="61" spans="1:46">
      <c r="A61" s="47" t="s">
        <v>60</v>
      </c>
      <c r="B61" s="47" t="s">
        <v>138</v>
      </c>
      <c r="C61" s="47" t="s">
        <v>20</v>
      </c>
      <c r="D61" s="47" t="s">
        <v>22</v>
      </c>
      <c r="E61" s="49">
        <v>20</v>
      </c>
      <c r="F61" s="78"/>
      <c r="G61" s="24">
        <v>1.03</v>
      </c>
      <c r="I61" s="24">
        <v>1.03</v>
      </c>
      <c r="J61" s="24">
        <v>9.3000000000000007</v>
      </c>
      <c r="L61" s="24">
        <v>9.3000000000000007</v>
      </c>
      <c r="N61" s="50">
        <f t="shared" si="11"/>
        <v>-22.887499999999999</v>
      </c>
      <c r="O61" s="50">
        <f t="shared" si="12"/>
        <v>0.2889320388349515</v>
      </c>
      <c r="P61" s="24">
        <v>206</v>
      </c>
      <c r="Q61" s="24">
        <v>240</v>
      </c>
      <c r="R61" s="32">
        <v>7.9</v>
      </c>
      <c r="S61" s="24">
        <v>8.25</v>
      </c>
      <c r="T61" s="24">
        <v>6.54</v>
      </c>
      <c r="W61" s="24">
        <v>10.5</v>
      </c>
      <c r="X61" s="24">
        <v>2.04</v>
      </c>
      <c r="Z61" s="24">
        <v>3.8200000000000002E-4</v>
      </c>
      <c r="AA61" s="24">
        <v>1.98E-3</v>
      </c>
      <c r="AB61" s="32">
        <v>5</v>
      </c>
      <c r="AD61" s="24">
        <v>5.25</v>
      </c>
      <c r="AG61" s="24">
        <v>9.7100000000000009</v>
      </c>
      <c r="AH61" s="24">
        <v>1.83</v>
      </c>
      <c r="AJ61" s="24">
        <v>3.2400000000000001E-4</v>
      </c>
      <c r="AK61" s="24">
        <v>1.9400000000000001E-3</v>
      </c>
      <c r="AL61" s="32">
        <f t="shared" ref="AL61:AL67" si="14">IF(AC61&gt;0,AC61,R61)</f>
        <v>7.9</v>
      </c>
      <c r="AM61" s="24">
        <f t="shared" ref="AM61:AM67" si="15">IF(AD61&gt;0,AD61,IF(T61&gt;0,T61,0.0001))</f>
        <v>5.25</v>
      </c>
      <c r="AN61" s="24">
        <f t="shared" ref="AN61:AN67" si="16">IF(AE61&gt;0,AE61,IF(U61&gt;0,U61,0.0001))</f>
        <v>1E-4</v>
      </c>
      <c r="AO61" s="24">
        <f t="shared" ref="AO61:AO67" si="17">IF(AF61&gt;0,AF61,IF(V61&gt;0,V61,0.0001))</f>
        <v>1E-4</v>
      </c>
      <c r="AP61" s="24">
        <f t="shared" ref="AP61:AP67" si="18">IF(AG61&gt;0,AG61,IF(W61&gt;0,W61,0.0001))</f>
        <v>9.7100000000000009</v>
      </c>
      <c r="AQ61" s="24">
        <f t="shared" ref="AQ61:AQ67" si="19">IF(AH61&gt;0,AH61,IF(X61&gt;0,X61,0.0001))</f>
        <v>1.83</v>
      </c>
      <c r="AR61" s="24">
        <f t="shared" ref="AR61:AR67" si="20">IF(AI61&gt;0,AI61,IF(Y61&gt;0,Y61,0.0001))</f>
        <v>1E-4</v>
      </c>
      <c r="AS61" s="24">
        <f t="shared" ref="AS61:AS67" si="21">IF(AJ61&gt;0,AJ61,IF(Z61&gt;0,Z61,0.0001))</f>
        <v>3.2400000000000001E-4</v>
      </c>
      <c r="AT61" s="24">
        <f t="shared" ref="AT61:AT67" si="22">IF(AK61&gt;0,AK61,IF(AA61&gt;0,AA61,0.0001))</f>
        <v>1.9400000000000001E-3</v>
      </c>
    </row>
    <row r="62" spans="1:46">
      <c r="A62" s="47" t="s">
        <v>60</v>
      </c>
      <c r="B62" s="47" t="s">
        <v>139</v>
      </c>
      <c r="C62" s="47" t="s">
        <v>20</v>
      </c>
      <c r="D62" s="47" t="s">
        <v>22</v>
      </c>
      <c r="E62" s="49">
        <v>20</v>
      </c>
      <c r="F62" s="78"/>
      <c r="G62" s="24">
        <v>4.4999999999999998E-2</v>
      </c>
      <c r="I62" s="24">
        <v>4.4999999999999998E-2</v>
      </c>
      <c r="J62" s="24">
        <v>5.9</v>
      </c>
      <c r="L62" s="24">
        <v>5.9</v>
      </c>
      <c r="N62" s="50">
        <f t="shared" si="11"/>
        <v>4.4937500000000004</v>
      </c>
      <c r="O62" s="50">
        <f t="shared" si="12"/>
        <v>4.1955555555555559</v>
      </c>
      <c r="P62" s="24">
        <v>34</v>
      </c>
      <c r="Q62" s="24">
        <v>57</v>
      </c>
      <c r="R62" s="32">
        <v>7.91</v>
      </c>
      <c r="S62" s="24">
        <v>8.64</v>
      </c>
      <c r="T62" s="24">
        <v>2.34</v>
      </c>
      <c r="W62" s="24">
        <v>6.37</v>
      </c>
      <c r="X62" s="24">
        <v>4.34</v>
      </c>
      <c r="Z62" s="24">
        <v>4.84E-4</v>
      </c>
      <c r="AA62" s="24">
        <v>1.5900000000000001E-3</v>
      </c>
      <c r="AB62" s="32">
        <v>5</v>
      </c>
      <c r="AD62" s="24">
        <v>1.6</v>
      </c>
      <c r="AG62" s="24">
        <v>6.18</v>
      </c>
      <c r="AH62" s="24">
        <v>4.47</v>
      </c>
      <c r="AJ62" s="24">
        <v>3.8699999999999997E-4</v>
      </c>
      <c r="AK62" s="24">
        <v>1.65E-3</v>
      </c>
      <c r="AL62" s="32">
        <f t="shared" si="14"/>
        <v>7.91</v>
      </c>
      <c r="AM62" s="24">
        <f t="shared" si="15"/>
        <v>1.6</v>
      </c>
      <c r="AN62" s="24">
        <f t="shared" si="16"/>
        <v>1E-4</v>
      </c>
      <c r="AO62" s="24">
        <f t="shared" si="17"/>
        <v>1E-4</v>
      </c>
      <c r="AP62" s="24">
        <f t="shared" si="18"/>
        <v>6.18</v>
      </c>
      <c r="AQ62" s="24">
        <f t="shared" si="19"/>
        <v>4.47</v>
      </c>
      <c r="AR62" s="24">
        <f t="shared" si="20"/>
        <v>1E-4</v>
      </c>
      <c r="AS62" s="24">
        <f t="shared" si="21"/>
        <v>3.8699999999999997E-4</v>
      </c>
      <c r="AT62" s="24">
        <f t="shared" si="22"/>
        <v>1.65E-3</v>
      </c>
    </row>
    <row r="63" spans="1:46">
      <c r="A63" s="47" t="s">
        <v>60</v>
      </c>
      <c r="B63" s="47" t="s">
        <v>140</v>
      </c>
      <c r="C63" s="47" t="s">
        <v>20</v>
      </c>
      <c r="D63" s="47" t="s">
        <v>22</v>
      </c>
      <c r="E63" s="49">
        <v>20</v>
      </c>
      <c r="F63" s="78"/>
      <c r="G63" s="24">
        <v>0.25</v>
      </c>
      <c r="I63" s="24">
        <v>0.25</v>
      </c>
      <c r="J63" s="24">
        <v>12.6</v>
      </c>
      <c r="L63" s="24">
        <v>12.6</v>
      </c>
      <c r="N63" s="50">
        <f t="shared" si="11"/>
        <v>4.7874999999999996</v>
      </c>
      <c r="O63" s="50">
        <f t="shared" si="12"/>
        <v>1.6128</v>
      </c>
      <c r="P63" s="24">
        <v>204</v>
      </c>
      <c r="Q63" s="24">
        <v>140</v>
      </c>
      <c r="R63" s="32">
        <v>7.93</v>
      </c>
      <c r="S63" s="24">
        <v>8.51</v>
      </c>
      <c r="T63" s="24">
        <v>9.73</v>
      </c>
      <c r="W63" s="24">
        <v>13.3</v>
      </c>
      <c r="X63" s="24">
        <v>1.65</v>
      </c>
      <c r="Z63" s="24">
        <v>2.8400000000000001E-3</v>
      </c>
      <c r="AA63" s="24">
        <v>3.3600000000000001E-3</v>
      </c>
      <c r="AB63" s="32">
        <v>5</v>
      </c>
      <c r="AD63" s="24">
        <v>6.04</v>
      </c>
      <c r="AG63" s="24">
        <v>9.94</v>
      </c>
      <c r="AH63" s="24">
        <v>1.58</v>
      </c>
      <c r="AJ63" s="24">
        <v>2.4800000000000001E-4</v>
      </c>
      <c r="AK63" s="24">
        <v>1.4599999999999999E-3</v>
      </c>
      <c r="AL63" s="32">
        <f t="shared" si="14"/>
        <v>7.93</v>
      </c>
      <c r="AM63" s="24">
        <f t="shared" si="15"/>
        <v>6.04</v>
      </c>
      <c r="AN63" s="24">
        <f t="shared" si="16"/>
        <v>1E-4</v>
      </c>
      <c r="AO63" s="24">
        <f t="shared" si="17"/>
        <v>1E-4</v>
      </c>
      <c r="AP63" s="24">
        <f t="shared" si="18"/>
        <v>9.94</v>
      </c>
      <c r="AQ63" s="24">
        <f t="shared" si="19"/>
        <v>1.58</v>
      </c>
      <c r="AR63" s="24">
        <f t="shared" si="20"/>
        <v>1E-4</v>
      </c>
      <c r="AS63" s="24">
        <f t="shared" si="21"/>
        <v>2.4800000000000001E-4</v>
      </c>
      <c r="AT63" s="24">
        <f t="shared" si="22"/>
        <v>1.4599999999999999E-3</v>
      </c>
    </row>
    <row r="64" spans="1:46">
      <c r="A64" s="47" t="s">
        <v>60</v>
      </c>
      <c r="B64" s="47" t="s">
        <v>141</v>
      </c>
      <c r="C64" s="47" t="s">
        <v>20</v>
      </c>
      <c r="D64" s="47" t="s">
        <v>22</v>
      </c>
      <c r="E64" s="49">
        <v>20</v>
      </c>
      <c r="F64" s="78"/>
      <c r="G64" s="24">
        <v>0.24</v>
      </c>
      <c r="I64" s="24">
        <v>0.24</v>
      </c>
      <c r="J64" s="24">
        <v>16.2</v>
      </c>
      <c r="L64" s="24">
        <v>16.2</v>
      </c>
      <c r="N64" s="50">
        <f t="shared" si="11"/>
        <v>8.6999999999999993</v>
      </c>
      <c r="O64" s="50">
        <f t="shared" si="12"/>
        <v>2.1599999999999997</v>
      </c>
      <c r="P64" s="24">
        <v>138</v>
      </c>
      <c r="Q64" s="24">
        <v>190</v>
      </c>
      <c r="R64" s="32">
        <v>8.16</v>
      </c>
      <c r="S64" s="24">
        <v>8.7200000000000006</v>
      </c>
      <c r="T64" s="24">
        <v>7.71</v>
      </c>
      <c r="W64" s="24">
        <v>13.6</v>
      </c>
      <c r="X64" s="24">
        <v>2.06</v>
      </c>
      <c r="Z64" s="24">
        <v>4.5899999999999999E-4</v>
      </c>
      <c r="AA64" s="24">
        <v>1.4599999999999999E-3</v>
      </c>
      <c r="AB64" s="32">
        <v>5</v>
      </c>
      <c r="AD64" s="24">
        <v>3.39</v>
      </c>
      <c r="AG64" s="24">
        <v>7.46</v>
      </c>
      <c r="AH64" s="24">
        <v>2.1800000000000002</v>
      </c>
      <c r="AJ64" s="24">
        <v>1.8900000000000001E-4</v>
      </c>
      <c r="AK64" s="24">
        <v>1.1199999999999999E-3</v>
      </c>
      <c r="AL64" s="32">
        <f t="shared" si="14"/>
        <v>8.16</v>
      </c>
      <c r="AM64" s="24">
        <f t="shared" si="15"/>
        <v>3.39</v>
      </c>
      <c r="AN64" s="24">
        <f t="shared" si="16"/>
        <v>1E-4</v>
      </c>
      <c r="AO64" s="24">
        <f t="shared" si="17"/>
        <v>1E-4</v>
      </c>
      <c r="AP64" s="24">
        <f t="shared" si="18"/>
        <v>7.46</v>
      </c>
      <c r="AQ64" s="24">
        <f t="shared" si="19"/>
        <v>2.1800000000000002</v>
      </c>
      <c r="AR64" s="24">
        <f t="shared" si="20"/>
        <v>1E-4</v>
      </c>
      <c r="AS64" s="24">
        <f t="shared" si="21"/>
        <v>1.8900000000000001E-4</v>
      </c>
      <c r="AT64" s="24">
        <f t="shared" si="22"/>
        <v>1.1199999999999999E-3</v>
      </c>
    </row>
    <row r="65" spans="1:46">
      <c r="A65" s="47" t="s">
        <v>60</v>
      </c>
      <c r="B65" s="47" t="s">
        <v>142</v>
      </c>
      <c r="C65" s="47" t="s">
        <v>20</v>
      </c>
      <c r="D65" s="47" t="s">
        <v>21</v>
      </c>
      <c r="E65" s="49">
        <v>20</v>
      </c>
      <c r="F65" s="78"/>
      <c r="G65" s="24">
        <v>28.9</v>
      </c>
      <c r="I65" s="24">
        <v>28.9</v>
      </c>
      <c r="J65" s="24">
        <v>6.8</v>
      </c>
      <c r="L65" s="24">
        <v>6.8</v>
      </c>
      <c r="N65" s="50">
        <f t="shared" si="11"/>
        <v>-896.32500000000005</v>
      </c>
      <c r="O65" s="50">
        <f t="shared" si="12"/>
        <v>7.5294117647058826E-3</v>
      </c>
      <c r="R65" s="32">
        <v>3.19</v>
      </c>
      <c r="S65" s="51">
        <v>6.52</v>
      </c>
      <c r="T65" s="24">
        <v>634</v>
      </c>
      <c r="U65" s="24">
        <v>264</v>
      </c>
      <c r="W65" s="24">
        <v>363</v>
      </c>
      <c r="X65" s="24">
        <v>0.5</v>
      </c>
      <c r="Z65" s="24">
        <v>5.26</v>
      </c>
      <c r="AA65" s="24">
        <v>64.599999999999994</v>
      </c>
      <c r="AB65" s="32">
        <v>5</v>
      </c>
      <c r="AD65" s="24">
        <v>314</v>
      </c>
      <c r="AE65" s="24">
        <v>215</v>
      </c>
      <c r="AG65" s="24">
        <v>82.5</v>
      </c>
      <c r="AH65" s="24">
        <v>0.25</v>
      </c>
      <c r="AJ65" s="24">
        <v>8.16</v>
      </c>
      <c r="AK65" s="24">
        <v>43.1</v>
      </c>
      <c r="AL65" s="32">
        <f t="shared" si="14"/>
        <v>3.19</v>
      </c>
      <c r="AM65" s="24">
        <f t="shared" si="15"/>
        <v>314</v>
      </c>
      <c r="AN65" s="24">
        <f t="shared" si="16"/>
        <v>215</v>
      </c>
      <c r="AO65" s="24">
        <f t="shared" si="17"/>
        <v>1E-4</v>
      </c>
      <c r="AP65" s="24">
        <f t="shared" si="18"/>
        <v>82.5</v>
      </c>
      <c r="AQ65" s="24">
        <f t="shared" si="19"/>
        <v>0.25</v>
      </c>
      <c r="AR65" s="24">
        <f t="shared" si="20"/>
        <v>1E-4</v>
      </c>
      <c r="AS65" s="24">
        <f t="shared" si="21"/>
        <v>8.16</v>
      </c>
      <c r="AT65" s="24">
        <f t="shared" si="22"/>
        <v>43.1</v>
      </c>
    </row>
    <row r="66" spans="1:46">
      <c r="A66" s="47" t="s">
        <v>60</v>
      </c>
      <c r="B66" s="47" t="s">
        <v>143</v>
      </c>
      <c r="C66" s="47" t="s">
        <v>20</v>
      </c>
      <c r="D66" s="47" t="s">
        <v>21</v>
      </c>
      <c r="E66" s="49">
        <v>20</v>
      </c>
      <c r="F66" s="78"/>
      <c r="G66" s="24">
        <v>28.9</v>
      </c>
      <c r="I66" s="24">
        <v>28.9</v>
      </c>
      <c r="J66" s="24">
        <v>6.8</v>
      </c>
      <c r="L66" s="24">
        <v>6.8</v>
      </c>
      <c r="N66" s="50">
        <f t="shared" si="11"/>
        <v>-896.32500000000005</v>
      </c>
      <c r="O66" s="50">
        <f t="shared" si="12"/>
        <v>7.5294117647058826E-3</v>
      </c>
      <c r="R66" s="32">
        <v>5.28</v>
      </c>
      <c r="S66" s="24">
        <v>7.9</v>
      </c>
      <c r="T66" s="24">
        <v>226</v>
      </c>
      <c r="U66" s="24">
        <v>13</v>
      </c>
      <c r="W66" s="24">
        <v>223</v>
      </c>
      <c r="X66" s="24">
        <v>0.99</v>
      </c>
      <c r="Z66" s="24">
        <v>1.5600000000000001E-2</v>
      </c>
      <c r="AA66" s="24">
        <v>3.22</v>
      </c>
      <c r="AB66" s="32">
        <v>5</v>
      </c>
      <c r="AD66" s="24">
        <v>34</v>
      </c>
      <c r="AE66" s="24">
        <v>9.32</v>
      </c>
      <c r="AG66" s="24">
        <v>35.1</v>
      </c>
      <c r="AH66" s="24">
        <v>0.94</v>
      </c>
      <c r="AJ66" s="24">
        <v>1.09E-2</v>
      </c>
      <c r="AK66" s="24">
        <v>0.60199999999999998</v>
      </c>
      <c r="AL66" s="32">
        <f t="shared" si="14"/>
        <v>5.28</v>
      </c>
      <c r="AM66" s="24">
        <f t="shared" si="15"/>
        <v>34</v>
      </c>
      <c r="AN66" s="24">
        <f t="shared" si="16"/>
        <v>9.32</v>
      </c>
      <c r="AO66" s="24">
        <f t="shared" si="17"/>
        <v>1E-4</v>
      </c>
      <c r="AP66" s="24">
        <f t="shared" si="18"/>
        <v>35.1</v>
      </c>
      <c r="AQ66" s="24">
        <f t="shared" si="19"/>
        <v>0.94</v>
      </c>
      <c r="AR66" s="24">
        <f t="shared" si="20"/>
        <v>1E-4</v>
      </c>
      <c r="AS66" s="24">
        <f t="shared" si="21"/>
        <v>1.09E-2</v>
      </c>
      <c r="AT66" s="24">
        <f t="shared" si="22"/>
        <v>0.60199999999999998</v>
      </c>
    </row>
    <row r="67" spans="1:46">
      <c r="A67" s="47" t="s">
        <v>60</v>
      </c>
      <c r="B67" s="47" t="s">
        <v>705</v>
      </c>
      <c r="C67" s="47" t="s">
        <v>20</v>
      </c>
      <c r="D67" s="47" t="s">
        <v>22</v>
      </c>
      <c r="E67" s="49">
        <v>20</v>
      </c>
      <c r="F67" s="78"/>
      <c r="G67" s="24">
        <v>1.03</v>
      </c>
      <c r="I67" s="24">
        <v>1.03</v>
      </c>
      <c r="J67" s="24">
        <v>9.3000000000000007</v>
      </c>
      <c r="L67" s="24">
        <v>9.3000000000000007</v>
      </c>
      <c r="N67" s="50">
        <f t="shared" si="11"/>
        <v>-22.887499999999999</v>
      </c>
      <c r="O67" s="50">
        <f t="shared" si="12"/>
        <v>0.2889320388349515</v>
      </c>
      <c r="P67" s="24">
        <v>206</v>
      </c>
      <c r="Q67" s="24">
        <v>240</v>
      </c>
      <c r="R67" s="32">
        <v>7.72</v>
      </c>
      <c r="S67" s="24">
        <v>8.58</v>
      </c>
      <c r="T67" s="24">
        <v>13</v>
      </c>
      <c r="W67" s="24">
        <v>19.2</v>
      </c>
      <c r="X67" s="24">
        <v>1.59</v>
      </c>
      <c r="Z67" s="24">
        <v>1.73E-3</v>
      </c>
      <c r="AA67" s="24">
        <v>3.5300000000000002E-3</v>
      </c>
      <c r="AB67" s="32">
        <v>5</v>
      </c>
      <c r="AD67" s="24">
        <v>10.199999999999999</v>
      </c>
      <c r="AG67" s="24">
        <v>16.899999999999999</v>
      </c>
      <c r="AH67" s="24">
        <v>1.81</v>
      </c>
      <c r="AJ67" s="24">
        <v>1.32E-3</v>
      </c>
      <c r="AK67" s="24">
        <v>4.7200000000000002E-3</v>
      </c>
      <c r="AL67" s="32">
        <f t="shared" si="14"/>
        <v>7.72</v>
      </c>
      <c r="AM67" s="24">
        <f t="shared" si="15"/>
        <v>10.199999999999999</v>
      </c>
      <c r="AN67" s="24">
        <f t="shared" si="16"/>
        <v>1E-4</v>
      </c>
      <c r="AO67" s="24">
        <f t="shared" si="17"/>
        <v>1E-4</v>
      </c>
      <c r="AP67" s="24">
        <f t="shared" si="18"/>
        <v>16.899999999999999</v>
      </c>
      <c r="AQ67" s="24">
        <f t="shared" si="19"/>
        <v>1.81</v>
      </c>
      <c r="AR67" s="24">
        <f t="shared" si="20"/>
        <v>1E-4</v>
      </c>
      <c r="AS67" s="24">
        <f t="shared" si="21"/>
        <v>1.32E-3</v>
      </c>
      <c r="AT67" s="24">
        <f t="shared" si="22"/>
        <v>4.7200000000000002E-3</v>
      </c>
    </row>
    <row r="68" spans="1:46">
      <c r="A68" s="47" t="s">
        <v>61</v>
      </c>
      <c r="B68" s="47" t="s">
        <v>144</v>
      </c>
      <c r="C68" s="47" t="s">
        <v>20</v>
      </c>
      <c r="D68" s="47" t="s">
        <v>22</v>
      </c>
      <c r="E68" s="49">
        <v>12</v>
      </c>
      <c r="F68" s="78"/>
      <c r="O68" s="52"/>
      <c r="P68" s="24">
        <v>1520</v>
      </c>
      <c r="R68" s="32">
        <v>7.89</v>
      </c>
      <c r="S68" s="24">
        <v>8.6</v>
      </c>
      <c r="T68" s="24">
        <v>29.998999999999999</v>
      </c>
      <c r="V68" s="24">
        <v>39.76</v>
      </c>
      <c r="W68" s="24">
        <v>24.36</v>
      </c>
      <c r="X68" s="24">
        <v>1.02</v>
      </c>
      <c r="Y68" s="24">
        <v>2.63</v>
      </c>
      <c r="Z68" s="53">
        <v>3.8E-3</v>
      </c>
      <c r="AA68" s="24">
        <v>1.5299999999999999E-2</v>
      </c>
      <c r="AB68" s="32">
        <v>5</v>
      </c>
      <c r="AC68" s="24">
        <v>8.09</v>
      </c>
      <c r="AD68" s="24">
        <v>17.579999999999998</v>
      </c>
      <c r="AF68" s="24">
        <v>34.39</v>
      </c>
      <c r="AG68" s="24">
        <v>20.09</v>
      </c>
      <c r="AH68" s="24">
        <v>1.19</v>
      </c>
      <c r="AI68" s="24">
        <v>2.5099999999999998</v>
      </c>
      <c r="AJ68" s="53">
        <v>3.5000000000000001E-3</v>
      </c>
      <c r="AK68" s="24">
        <v>1.5699999999999999E-2</v>
      </c>
      <c r="AL68" s="32">
        <f t="shared" ref="AL68:AL83" si="23">IF(AC68&gt;0,AC68,R68)</f>
        <v>8.09</v>
      </c>
      <c r="AM68" s="24">
        <f t="shared" ref="AM68:AM83" si="24">IF(AD68&gt;0,AD68,IF(T68&gt;0,T68,0.0001))</f>
        <v>17.579999999999998</v>
      </c>
      <c r="AN68" s="24">
        <f t="shared" ref="AN68:AN83" si="25">IF(AE68&gt;0,AE68,IF(U68&gt;0,U68,0.0001))</f>
        <v>1E-4</v>
      </c>
      <c r="AO68" s="24">
        <f t="shared" ref="AO68:AO83" si="26">IF(AF68&gt;0,AF68,IF(V68&gt;0,V68,0.0001))</f>
        <v>34.39</v>
      </c>
      <c r="AP68" s="24">
        <f t="shared" ref="AP68:AP83" si="27">IF(AG68&gt;0,AG68,IF(W68&gt;0,W68,0.0001))</f>
        <v>20.09</v>
      </c>
      <c r="AQ68" s="24">
        <f t="shared" ref="AQ68:AQ83" si="28">IF(AH68&gt;0,AH68,IF(X68&gt;0,X68,0.0001))</f>
        <v>1.19</v>
      </c>
      <c r="AR68" s="24">
        <f t="shared" ref="AR68:AR83" si="29">IF(AI68&gt;0,AI68,IF(Y68&gt;0,Y68,0.0001))</f>
        <v>2.5099999999999998</v>
      </c>
      <c r="AS68" s="24">
        <f t="shared" ref="AS68:AS83" si="30">IF(AJ68&gt;0,AJ68,IF(Z68&gt;0,Z68,0.0001))</f>
        <v>3.5000000000000001E-3</v>
      </c>
      <c r="AT68" s="24">
        <f t="shared" ref="AT68:AT83" si="31">IF(AK68&gt;0,AK68,IF(AA68&gt;0,AA68,0.0001))</f>
        <v>1.5699999999999999E-2</v>
      </c>
    </row>
    <row r="69" spans="1:46">
      <c r="A69" s="47" t="s">
        <v>61</v>
      </c>
      <c r="B69" s="47" t="s">
        <v>145</v>
      </c>
      <c r="C69" s="47" t="s">
        <v>20</v>
      </c>
      <c r="D69" s="47" t="s">
        <v>22</v>
      </c>
      <c r="E69" s="49">
        <v>11</v>
      </c>
      <c r="F69" s="78"/>
      <c r="O69" s="52"/>
      <c r="P69" s="24">
        <v>510</v>
      </c>
      <c r="R69" s="32">
        <v>7.63</v>
      </c>
      <c r="S69" s="24">
        <v>8.93</v>
      </c>
      <c r="T69" s="24">
        <v>0.13300000000000001</v>
      </c>
      <c r="V69" s="24">
        <v>15.44</v>
      </c>
      <c r="W69" s="24">
        <v>8.0500000000000007</v>
      </c>
      <c r="X69" s="24">
        <v>161</v>
      </c>
      <c r="Y69" s="24">
        <v>183</v>
      </c>
      <c r="Z69" s="53">
        <v>4.1999999999999997E-3</v>
      </c>
      <c r="AA69" s="24">
        <v>1.37E-2</v>
      </c>
      <c r="AB69" s="32">
        <v>5</v>
      </c>
      <c r="AC69" s="24">
        <v>8.16</v>
      </c>
      <c r="AD69" s="24">
        <v>7.3999999999999996E-2</v>
      </c>
      <c r="AF69" s="24">
        <v>13.89</v>
      </c>
      <c r="AG69" s="24">
        <v>8.7200000000000006</v>
      </c>
      <c r="AH69" s="24">
        <v>165</v>
      </c>
      <c r="AI69" s="24">
        <v>174</v>
      </c>
      <c r="AJ69" s="53">
        <v>4.5999999999999999E-3</v>
      </c>
      <c r="AK69" s="24">
        <v>5.4999999999999997E-3</v>
      </c>
      <c r="AL69" s="32">
        <f t="shared" si="23"/>
        <v>8.16</v>
      </c>
      <c r="AM69" s="24">
        <f t="shared" si="24"/>
        <v>7.3999999999999996E-2</v>
      </c>
      <c r="AN69" s="24">
        <f t="shared" si="25"/>
        <v>1E-4</v>
      </c>
      <c r="AO69" s="24">
        <f t="shared" si="26"/>
        <v>13.89</v>
      </c>
      <c r="AP69" s="24">
        <f t="shared" si="27"/>
        <v>8.7200000000000006</v>
      </c>
      <c r="AQ69" s="24">
        <f t="shared" si="28"/>
        <v>165</v>
      </c>
      <c r="AR69" s="24">
        <f t="shared" si="29"/>
        <v>174</v>
      </c>
      <c r="AS69" s="24">
        <f t="shared" si="30"/>
        <v>4.5999999999999999E-3</v>
      </c>
      <c r="AT69" s="24">
        <f t="shared" si="31"/>
        <v>5.4999999999999997E-3</v>
      </c>
    </row>
    <row r="70" spans="1:46">
      <c r="A70" s="47" t="s">
        <v>61</v>
      </c>
      <c r="B70" s="47" t="s">
        <v>146</v>
      </c>
      <c r="C70" s="47" t="s">
        <v>20</v>
      </c>
      <c r="D70" s="47" t="s">
        <v>22</v>
      </c>
      <c r="E70" s="49">
        <v>11</v>
      </c>
      <c r="F70" s="78"/>
      <c r="O70" s="52"/>
      <c r="P70" s="24">
        <v>530</v>
      </c>
      <c r="R70" s="32">
        <v>7.5</v>
      </c>
      <c r="S70" s="24">
        <v>8.76</v>
      </c>
      <c r="T70" s="24">
        <v>0.14599999999999999</v>
      </c>
      <c r="V70" s="24">
        <v>14.77</v>
      </c>
      <c r="W70" s="24">
        <v>8.1999999999999993</v>
      </c>
      <c r="X70" s="24">
        <v>157</v>
      </c>
      <c r="Y70" s="24">
        <v>173</v>
      </c>
      <c r="Z70" s="53">
        <v>4.1999999999999997E-3</v>
      </c>
      <c r="AA70" s="24">
        <v>8.6999999999999994E-3</v>
      </c>
      <c r="AB70" s="32">
        <v>5</v>
      </c>
      <c r="AC70" s="24">
        <v>8.0399999999999991</v>
      </c>
      <c r="AD70" s="24">
        <v>9.2999999999999999E-2</v>
      </c>
      <c r="AF70" s="24">
        <v>13.26</v>
      </c>
      <c r="AG70" s="24">
        <v>8.0500000000000007</v>
      </c>
      <c r="AH70" s="24">
        <v>153</v>
      </c>
      <c r="AI70" s="24">
        <v>165</v>
      </c>
      <c r="AJ70" s="53">
        <v>4.5999999999999999E-3</v>
      </c>
      <c r="AK70" s="24">
        <v>5.4000000000000003E-3</v>
      </c>
      <c r="AL70" s="32">
        <f t="shared" si="23"/>
        <v>8.0399999999999991</v>
      </c>
      <c r="AM70" s="24">
        <f t="shared" si="24"/>
        <v>9.2999999999999999E-2</v>
      </c>
      <c r="AN70" s="24">
        <f t="shared" si="25"/>
        <v>1E-4</v>
      </c>
      <c r="AO70" s="24">
        <f t="shared" si="26"/>
        <v>13.26</v>
      </c>
      <c r="AP70" s="24">
        <f t="shared" si="27"/>
        <v>8.0500000000000007</v>
      </c>
      <c r="AQ70" s="24">
        <f t="shared" si="28"/>
        <v>153</v>
      </c>
      <c r="AR70" s="24">
        <f t="shared" si="29"/>
        <v>165</v>
      </c>
      <c r="AS70" s="24">
        <f t="shared" si="30"/>
        <v>4.5999999999999999E-3</v>
      </c>
      <c r="AT70" s="24">
        <f t="shared" si="31"/>
        <v>5.4000000000000003E-3</v>
      </c>
    </row>
    <row r="71" spans="1:46">
      <c r="A71" s="47" t="s">
        <v>61</v>
      </c>
      <c r="B71" s="47" t="s">
        <v>147</v>
      </c>
      <c r="C71" s="47" t="s">
        <v>20</v>
      </c>
      <c r="D71" s="47" t="s">
        <v>22</v>
      </c>
      <c r="E71" s="49">
        <v>12</v>
      </c>
      <c r="F71" s="78"/>
      <c r="O71" s="52"/>
      <c r="P71" s="24">
        <v>700</v>
      </c>
      <c r="R71" s="32">
        <v>8.1999999999999993</v>
      </c>
      <c r="S71" s="24">
        <v>8.9600000000000009</v>
      </c>
      <c r="T71" s="24">
        <v>12.054</v>
      </c>
      <c r="V71" s="24">
        <v>44.14</v>
      </c>
      <c r="W71" s="24">
        <v>22.52</v>
      </c>
      <c r="X71" s="24">
        <v>9.1199999999999992</v>
      </c>
      <c r="Y71" s="24">
        <v>16.93</v>
      </c>
      <c r="Z71" s="53">
        <v>4.3E-3</v>
      </c>
      <c r="AA71" s="24">
        <v>0.01</v>
      </c>
      <c r="AB71" s="32">
        <v>5</v>
      </c>
      <c r="AC71" s="24">
        <v>8.34</v>
      </c>
      <c r="AD71" s="24">
        <v>8.1720000000000006</v>
      </c>
      <c r="AF71" s="24">
        <v>35.28</v>
      </c>
      <c r="AG71" s="24">
        <v>18.96</v>
      </c>
      <c r="AH71" s="24">
        <v>14.25</v>
      </c>
      <c r="AI71" s="24">
        <v>25.09</v>
      </c>
      <c r="AJ71" s="53">
        <v>4.3E-3</v>
      </c>
      <c r="AK71" s="24">
        <v>1.0200000000000001E-2</v>
      </c>
      <c r="AL71" s="32">
        <f t="shared" si="23"/>
        <v>8.34</v>
      </c>
      <c r="AM71" s="24">
        <f t="shared" si="24"/>
        <v>8.1720000000000006</v>
      </c>
      <c r="AN71" s="24">
        <f t="shared" si="25"/>
        <v>1E-4</v>
      </c>
      <c r="AO71" s="24">
        <f t="shared" si="26"/>
        <v>35.28</v>
      </c>
      <c r="AP71" s="24">
        <f t="shared" si="27"/>
        <v>18.96</v>
      </c>
      <c r="AQ71" s="24">
        <f t="shared" si="28"/>
        <v>14.25</v>
      </c>
      <c r="AR71" s="24">
        <f t="shared" si="29"/>
        <v>25.09</v>
      </c>
      <c r="AS71" s="24">
        <f t="shared" si="30"/>
        <v>4.3E-3</v>
      </c>
      <c r="AT71" s="24">
        <f t="shared" si="31"/>
        <v>1.0200000000000001E-2</v>
      </c>
    </row>
    <row r="72" spans="1:46">
      <c r="A72" s="47" t="s">
        <v>61</v>
      </c>
      <c r="B72" s="47" t="s">
        <v>148</v>
      </c>
      <c r="C72" s="47" t="s">
        <v>20</v>
      </c>
      <c r="D72" s="47" t="s">
        <v>22</v>
      </c>
      <c r="E72" s="49">
        <v>11</v>
      </c>
      <c r="F72" s="78"/>
      <c r="O72" s="52"/>
      <c r="P72" s="24">
        <v>540</v>
      </c>
      <c r="R72" s="32">
        <v>7.15</v>
      </c>
      <c r="S72" s="24">
        <v>8.4</v>
      </c>
      <c r="T72" s="24">
        <v>0.11</v>
      </c>
      <c r="V72" s="24">
        <v>13.55</v>
      </c>
      <c r="W72" s="24">
        <v>6.51</v>
      </c>
      <c r="X72" s="24">
        <v>121</v>
      </c>
      <c r="Y72" s="24">
        <v>130</v>
      </c>
      <c r="Z72" s="53">
        <v>4.3E-3</v>
      </c>
      <c r="AA72" s="24">
        <v>1.11E-2</v>
      </c>
      <c r="AB72" s="32">
        <v>5</v>
      </c>
      <c r="AC72" s="24">
        <v>7.68</v>
      </c>
      <c r="AD72" s="24">
        <v>0.112</v>
      </c>
      <c r="AF72" s="24">
        <v>11.68</v>
      </c>
      <c r="AG72" s="24">
        <v>6.85</v>
      </c>
      <c r="AH72" s="24">
        <v>129</v>
      </c>
      <c r="AI72" s="24">
        <v>135</v>
      </c>
      <c r="AJ72" s="53">
        <v>4.5999999999999999E-3</v>
      </c>
      <c r="AK72" s="24">
        <v>5.4999999999999997E-3</v>
      </c>
      <c r="AL72" s="32">
        <f t="shared" si="23"/>
        <v>7.68</v>
      </c>
      <c r="AM72" s="24">
        <f t="shared" si="24"/>
        <v>0.112</v>
      </c>
      <c r="AN72" s="24">
        <f t="shared" si="25"/>
        <v>1E-4</v>
      </c>
      <c r="AO72" s="24">
        <f t="shared" si="26"/>
        <v>11.68</v>
      </c>
      <c r="AP72" s="24">
        <f t="shared" si="27"/>
        <v>6.85</v>
      </c>
      <c r="AQ72" s="24">
        <f t="shared" si="28"/>
        <v>129</v>
      </c>
      <c r="AR72" s="24">
        <f t="shared" si="29"/>
        <v>135</v>
      </c>
      <c r="AS72" s="24">
        <f t="shared" si="30"/>
        <v>4.5999999999999999E-3</v>
      </c>
      <c r="AT72" s="24">
        <f t="shared" si="31"/>
        <v>5.4999999999999997E-3</v>
      </c>
    </row>
    <row r="73" spans="1:46">
      <c r="A73" s="47" t="s">
        <v>61</v>
      </c>
      <c r="B73" s="47" t="s">
        <v>149</v>
      </c>
      <c r="C73" s="47" t="s">
        <v>20</v>
      </c>
      <c r="D73" s="47" t="s">
        <v>22</v>
      </c>
      <c r="E73" s="49">
        <v>11</v>
      </c>
      <c r="F73" s="78"/>
      <c r="O73" s="52"/>
      <c r="P73" s="24">
        <v>560</v>
      </c>
      <c r="R73" s="32">
        <v>7.94</v>
      </c>
      <c r="S73" s="24">
        <v>8.52</v>
      </c>
      <c r="T73" s="24">
        <v>3.5750000000000002</v>
      </c>
      <c r="V73" s="24">
        <v>39.86</v>
      </c>
      <c r="W73" s="24">
        <v>12.32</v>
      </c>
      <c r="X73" s="24">
        <v>6.16</v>
      </c>
      <c r="Y73" s="24">
        <v>22.1</v>
      </c>
      <c r="Z73" s="53">
        <v>8.0999999999999996E-3</v>
      </c>
      <c r="AA73" s="24">
        <v>8.5000000000000006E-3</v>
      </c>
      <c r="AB73" s="32">
        <v>5</v>
      </c>
      <c r="AC73" s="24">
        <v>8.2200000000000006</v>
      </c>
      <c r="AD73" s="24">
        <v>2.99</v>
      </c>
      <c r="AF73" s="24">
        <v>31.21</v>
      </c>
      <c r="AG73" s="24">
        <v>8.2799999999999994</v>
      </c>
      <c r="AH73" s="24">
        <v>2.76</v>
      </c>
      <c r="AI73" s="24">
        <v>9.92</v>
      </c>
      <c r="AJ73" s="53">
        <v>1.06E-2</v>
      </c>
      <c r="AK73" s="24">
        <v>9.2999999999999992E-3</v>
      </c>
      <c r="AL73" s="32">
        <f t="shared" si="23"/>
        <v>8.2200000000000006</v>
      </c>
      <c r="AM73" s="24">
        <f t="shared" si="24"/>
        <v>2.99</v>
      </c>
      <c r="AN73" s="24">
        <f t="shared" si="25"/>
        <v>1E-4</v>
      </c>
      <c r="AO73" s="24">
        <f t="shared" si="26"/>
        <v>31.21</v>
      </c>
      <c r="AP73" s="24">
        <f t="shared" si="27"/>
        <v>8.2799999999999994</v>
      </c>
      <c r="AQ73" s="24">
        <f t="shared" si="28"/>
        <v>2.76</v>
      </c>
      <c r="AR73" s="24">
        <f t="shared" si="29"/>
        <v>9.92</v>
      </c>
      <c r="AS73" s="24">
        <f t="shared" si="30"/>
        <v>1.06E-2</v>
      </c>
      <c r="AT73" s="24">
        <f t="shared" si="31"/>
        <v>9.2999999999999992E-3</v>
      </c>
    </row>
    <row r="74" spans="1:46">
      <c r="A74" s="47" t="s">
        <v>61</v>
      </c>
      <c r="B74" s="47" t="s">
        <v>150</v>
      </c>
      <c r="C74" s="47" t="s">
        <v>20</v>
      </c>
      <c r="D74" s="47" t="s">
        <v>22</v>
      </c>
      <c r="E74" s="49">
        <v>11</v>
      </c>
      <c r="F74" s="78"/>
      <c r="O74" s="52"/>
      <c r="P74" s="24">
        <v>1130</v>
      </c>
      <c r="R74" s="32">
        <v>7.64</v>
      </c>
      <c r="S74" s="24">
        <v>8.76</v>
      </c>
      <c r="T74" s="54">
        <v>1.4279999999999999</v>
      </c>
      <c r="V74" s="24">
        <v>14.68</v>
      </c>
      <c r="W74" s="24">
        <v>8.89</v>
      </c>
      <c r="X74" s="24">
        <v>36</v>
      </c>
      <c r="Y74" s="24">
        <v>42</v>
      </c>
      <c r="Z74" s="53">
        <v>4.1999999999999997E-3</v>
      </c>
      <c r="AA74" s="24">
        <v>1.0500000000000001E-2</v>
      </c>
      <c r="AB74" s="32">
        <v>5</v>
      </c>
      <c r="AC74" s="24">
        <v>8.39</v>
      </c>
      <c r="AD74" s="24">
        <v>0.34</v>
      </c>
      <c r="AF74" s="24">
        <v>14.38</v>
      </c>
      <c r="AG74" s="24">
        <v>8.2200000000000006</v>
      </c>
      <c r="AH74" s="24">
        <v>57</v>
      </c>
      <c r="AI74" s="24">
        <v>66</v>
      </c>
      <c r="AJ74" s="53">
        <v>4.5999999999999999E-3</v>
      </c>
      <c r="AK74" s="24">
        <v>4.5999999999999999E-3</v>
      </c>
      <c r="AL74" s="32">
        <f t="shared" si="23"/>
        <v>8.39</v>
      </c>
      <c r="AM74" s="24">
        <f t="shared" si="24"/>
        <v>0.34</v>
      </c>
      <c r="AN74" s="24">
        <f t="shared" si="25"/>
        <v>1E-4</v>
      </c>
      <c r="AO74" s="24">
        <f t="shared" si="26"/>
        <v>14.38</v>
      </c>
      <c r="AP74" s="24">
        <f t="shared" si="27"/>
        <v>8.2200000000000006</v>
      </c>
      <c r="AQ74" s="24">
        <f t="shared" si="28"/>
        <v>57</v>
      </c>
      <c r="AR74" s="24">
        <f t="shared" si="29"/>
        <v>66</v>
      </c>
      <c r="AS74" s="24">
        <f t="shared" si="30"/>
        <v>4.5999999999999999E-3</v>
      </c>
      <c r="AT74" s="24">
        <f t="shared" si="31"/>
        <v>4.5999999999999999E-3</v>
      </c>
    </row>
    <row r="75" spans="1:46">
      <c r="A75" s="47" t="s">
        <v>61</v>
      </c>
      <c r="B75" s="47" t="s">
        <v>151</v>
      </c>
      <c r="C75" s="47" t="s">
        <v>20</v>
      </c>
      <c r="D75" s="47" t="s">
        <v>22</v>
      </c>
      <c r="E75" s="49">
        <v>12</v>
      </c>
      <c r="F75" s="78"/>
      <c r="O75" s="52"/>
      <c r="P75" s="24">
        <v>700</v>
      </c>
      <c r="R75" s="32">
        <v>7.94</v>
      </c>
      <c r="S75" s="24">
        <v>8.81</v>
      </c>
      <c r="T75" s="24">
        <v>12.054</v>
      </c>
      <c r="V75" s="24">
        <v>42.02</v>
      </c>
      <c r="W75" s="24">
        <v>20.54</v>
      </c>
      <c r="X75" s="24">
        <v>2.04</v>
      </c>
      <c r="Y75" s="24">
        <v>4.3600000000000003</v>
      </c>
      <c r="Z75" s="53">
        <v>4.3E-3</v>
      </c>
      <c r="AA75" s="24">
        <v>1.23E-2</v>
      </c>
      <c r="AB75" s="32">
        <v>5</v>
      </c>
      <c r="AC75" s="24">
        <v>8.2899999999999991</v>
      </c>
      <c r="AD75" s="24">
        <v>8.5150000000000006</v>
      </c>
      <c r="AF75" s="24">
        <v>34.11</v>
      </c>
      <c r="AG75" s="24">
        <v>18.45</v>
      </c>
      <c r="AH75" s="24">
        <v>2.5499999999999998</v>
      </c>
      <c r="AI75" s="24">
        <v>4.38</v>
      </c>
      <c r="AJ75" s="53">
        <v>4.1999999999999997E-3</v>
      </c>
      <c r="AK75" s="24">
        <v>1.14E-2</v>
      </c>
      <c r="AL75" s="32">
        <f t="shared" si="23"/>
        <v>8.2899999999999991</v>
      </c>
      <c r="AM75" s="24">
        <f t="shared" si="24"/>
        <v>8.5150000000000006</v>
      </c>
      <c r="AN75" s="24">
        <f t="shared" si="25"/>
        <v>1E-4</v>
      </c>
      <c r="AO75" s="24">
        <f t="shared" si="26"/>
        <v>34.11</v>
      </c>
      <c r="AP75" s="24">
        <f t="shared" si="27"/>
        <v>18.45</v>
      </c>
      <c r="AQ75" s="24">
        <f t="shared" si="28"/>
        <v>2.5499999999999998</v>
      </c>
      <c r="AR75" s="24">
        <f t="shared" si="29"/>
        <v>4.38</v>
      </c>
      <c r="AS75" s="24">
        <f t="shared" si="30"/>
        <v>4.1999999999999997E-3</v>
      </c>
      <c r="AT75" s="24">
        <f t="shared" si="31"/>
        <v>1.14E-2</v>
      </c>
    </row>
    <row r="76" spans="1:46">
      <c r="A76" s="47" t="s">
        <v>61</v>
      </c>
      <c r="B76" s="47" t="s">
        <v>152</v>
      </c>
      <c r="C76" s="47" t="s">
        <v>20</v>
      </c>
      <c r="D76" s="47" t="s">
        <v>22</v>
      </c>
      <c r="E76" s="49">
        <v>12</v>
      </c>
      <c r="F76" s="78"/>
      <c r="O76" s="52"/>
      <c r="P76" s="24">
        <v>1410</v>
      </c>
      <c r="R76" s="32">
        <v>7.94</v>
      </c>
      <c r="S76" s="24">
        <v>8.59</v>
      </c>
      <c r="T76" s="24">
        <v>44.866999999999997</v>
      </c>
      <c r="V76" s="24">
        <v>46.89</v>
      </c>
      <c r="W76" s="24">
        <v>33.36</v>
      </c>
      <c r="X76" s="24">
        <v>0.81</v>
      </c>
      <c r="Y76" s="24">
        <v>2.0499999999999998</v>
      </c>
      <c r="Z76" s="53">
        <v>4.1999999999999997E-3</v>
      </c>
      <c r="AA76" s="24">
        <v>1.5100000000000001E-2</v>
      </c>
      <c r="AB76" s="32">
        <v>5</v>
      </c>
      <c r="AC76" s="24">
        <v>8.1999999999999993</v>
      </c>
      <c r="AD76" s="24">
        <v>27.425000000000001</v>
      </c>
      <c r="AF76" s="24">
        <v>37.799999999999997</v>
      </c>
      <c r="AG76" s="24">
        <v>23.96</v>
      </c>
      <c r="AH76" s="24">
        <v>0.96</v>
      </c>
      <c r="AI76" s="24">
        <v>2.2599999999999998</v>
      </c>
      <c r="AJ76" s="53">
        <v>4.1000000000000003E-3</v>
      </c>
      <c r="AK76" s="24">
        <v>1.32E-2</v>
      </c>
      <c r="AL76" s="32">
        <f t="shared" si="23"/>
        <v>8.1999999999999993</v>
      </c>
      <c r="AM76" s="24">
        <f t="shared" si="24"/>
        <v>27.425000000000001</v>
      </c>
      <c r="AN76" s="24">
        <f t="shared" si="25"/>
        <v>1E-4</v>
      </c>
      <c r="AO76" s="24">
        <f t="shared" si="26"/>
        <v>37.799999999999997</v>
      </c>
      <c r="AP76" s="24">
        <f t="shared" si="27"/>
        <v>23.96</v>
      </c>
      <c r="AQ76" s="24">
        <f t="shared" si="28"/>
        <v>0.96</v>
      </c>
      <c r="AR76" s="24">
        <f t="shared" si="29"/>
        <v>2.2599999999999998</v>
      </c>
      <c r="AS76" s="24">
        <f t="shared" si="30"/>
        <v>4.1000000000000003E-3</v>
      </c>
      <c r="AT76" s="24">
        <f t="shared" si="31"/>
        <v>1.32E-2</v>
      </c>
    </row>
    <row r="77" spans="1:46">
      <c r="A77" s="47" t="s">
        <v>61</v>
      </c>
      <c r="B77" s="47" t="s">
        <v>153</v>
      </c>
      <c r="C77" s="47" t="s">
        <v>20</v>
      </c>
      <c r="D77" s="47" t="s">
        <v>22</v>
      </c>
      <c r="E77" s="49">
        <v>11</v>
      </c>
      <c r="F77" s="78"/>
      <c r="O77" s="52"/>
      <c r="P77" s="24">
        <v>1970</v>
      </c>
      <c r="R77" s="32">
        <v>7.76</v>
      </c>
      <c r="S77" s="24">
        <v>8.73</v>
      </c>
      <c r="T77" s="24">
        <v>2.1349999999999998</v>
      </c>
      <c r="V77" s="24">
        <v>22.93</v>
      </c>
      <c r="W77" s="24">
        <v>8.2100000000000009</v>
      </c>
      <c r="X77" s="24">
        <v>24</v>
      </c>
      <c r="Y77" s="24">
        <v>53</v>
      </c>
      <c r="Z77" s="53">
        <v>4.1999999999999997E-3</v>
      </c>
      <c r="AA77" s="24">
        <v>1.2500000000000001E-2</v>
      </c>
      <c r="AB77" s="32">
        <v>5</v>
      </c>
      <c r="AC77" s="24">
        <v>8.41</v>
      </c>
      <c r="AD77" s="24">
        <v>0.27400000000000002</v>
      </c>
      <c r="AF77" s="24">
        <v>18.37</v>
      </c>
      <c r="AG77" s="24">
        <v>6.55</v>
      </c>
      <c r="AH77" s="24">
        <v>38</v>
      </c>
      <c r="AI77" s="24">
        <v>81</v>
      </c>
      <c r="AJ77" s="53">
        <v>4.5999999999999999E-3</v>
      </c>
      <c r="AK77" s="24">
        <v>4.5999999999999999E-3</v>
      </c>
      <c r="AL77" s="32">
        <f t="shared" si="23"/>
        <v>8.41</v>
      </c>
      <c r="AM77" s="24">
        <f t="shared" si="24"/>
        <v>0.27400000000000002</v>
      </c>
      <c r="AN77" s="24">
        <f t="shared" si="25"/>
        <v>1E-4</v>
      </c>
      <c r="AO77" s="24">
        <f t="shared" si="26"/>
        <v>18.37</v>
      </c>
      <c r="AP77" s="24">
        <f t="shared" si="27"/>
        <v>6.55</v>
      </c>
      <c r="AQ77" s="24">
        <f t="shared" si="28"/>
        <v>38</v>
      </c>
      <c r="AR77" s="24">
        <f t="shared" si="29"/>
        <v>81</v>
      </c>
      <c r="AS77" s="24">
        <f t="shared" si="30"/>
        <v>4.5999999999999999E-3</v>
      </c>
      <c r="AT77" s="24">
        <f t="shared" si="31"/>
        <v>4.5999999999999999E-3</v>
      </c>
    </row>
    <row r="78" spans="1:46">
      <c r="A78" s="47" t="s">
        <v>61</v>
      </c>
      <c r="B78" s="47" t="s">
        <v>154</v>
      </c>
      <c r="C78" s="47" t="s">
        <v>20</v>
      </c>
      <c r="D78" s="47" t="s">
        <v>22</v>
      </c>
      <c r="E78" s="49">
        <v>11</v>
      </c>
      <c r="F78" s="78"/>
      <c r="O78" s="52"/>
      <c r="P78" s="24">
        <v>1590</v>
      </c>
      <c r="R78" s="32">
        <v>7.85</v>
      </c>
      <c r="S78" s="24">
        <v>8.9499999999999993</v>
      </c>
      <c r="T78" s="24">
        <v>0.97099999999999997</v>
      </c>
      <c r="V78" s="24">
        <v>26.87</v>
      </c>
      <c r="W78" s="24">
        <v>11.35</v>
      </c>
      <c r="X78" s="24">
        <v>63</v>
      </c>
      <c r="Y78" s="24">
        <v>118</v>
      </c>
      <c r="Z78" s="53">
        <v>4.3E-3</v>
      </c>
      <c r="AA78" s="24">
        <v>1.11E-2</v>
      </c>
      <c r="AB78" s="32">
        <v>5</v>
      </c>
      <c r="AC78" s="24">
        <v>8.26</v>
      </c>
      <c r="AD78" s="24">
        <v>0.41699999999999998</v>
      </c>
      <c r="AF78" s="24">
        <v>27.09</v>
      </c>
      <c r="AG78" s="24">
        <v>15.55</v>
      </c>
      <c r="AH78" s="24">
        <v>86</v>
      </c>
      <c r="AI78" s="24">
        <v>125</v>
      </c>
      <c r="AJ78" s="53">
        <v>4.5999999999999999E-3</v>
      </c>
      <c r="AK78" s="24">
        <v>5.4999999999999997E-3</v>
      </c>
      <c r="AL78" s="32">
        <f t="shared" si="23"/>
        <v>8.26</v>
      </c>
      <c r="AM78" s="24">
        <f t="shared" si="24"/>
        <v>0.41699999999999998</v>
      </c>
      <c r="AN78" s="24">
        <f t="shared" si="25"/>
        <v>1E-4</v>
      </c>
      <c r="AO78" s="24">
        <f t="shared" si="26"/>
        <v>27.09</v>
      </c>
      <c r="AP78" s="24">
        <f t="shared" si="27"/>
        <v>15.55</v>
      </c>
      <c r="AQ78" s="24">
        <f t="shared" si="28"/>
        <v>86</v>
      </c>
      <c r="AR78" s="24">
        <f t="shared" si="29"/>
        <v>125</v>
      </c>
      <c r="AS78" s="24">
        <f t="shared" si="30"/>
        <v>4.5999999999999999E-3</v>
      </c>
      <c r="AT78" s="24">
        <f t="shared" si="31"/>
        <v>5.4999999999999997E-3</v>
      </c>
    </row>
    <row r="79" spans="1:46">
      <c r="A79" s="47" t="s">
        <v>61</v>
      </c>
      <c r="B79" s="47" t="s">
        <v>155</v>
      </c>
      <c r="C79" s="47" t="s">
        <v>20</v>
      </c>
      <c r="D79" s="47" t="s">
        <v>22</v>
      </c>
      <c r="E79" s="49">
        <v>12</v>
      </c>
      <c r="F79" s="78"/>
      <c r="O79" s="52"/>
      <c r="P79" s="24">
        <v>2170</v>
      </c>
      <c r="R79" s="32">
        <v>8.11</v>
      </c>
      <c r="S79" s="24">
        <v>8.65</v>
      </c>
      <c r="T79" s="24">
        <v>29.422000000000001</v>
      </c>
      <c r="V79" s="24">
        <v>53.84</v>
      </c>
      <c r="W79" s="24">
        <v>27.12</v>
      </c>
      <c r="X79" s="24">
        <v>1.1200000000000001</v>
      </c>
      <c r="Y79" s="24">
        <v>2.97</v>
      </c>
      <c r="Z79" s="53">
        <v>3.8E-3</v>
      </c>
      <c r="AA79" s="24">
        <v>1.9300000000000001E-2</v>
      </c>
      <c r="AB79" s="32">
        <v>5</v>
      </c>
      <c r="AC79" s="24">
        <v>8.33</v>
      </c>
      <c r="AD79" s="24">
        <v>14.59</v>
      </c>
      <c r="AF79" s="24">
        <v>39.619999999999997</v>
      </c>
      <c r="AG79" s="24">
        <v>19.510000000000002</v>
      </c>
      <c r="AH79" s="24">
        <v>1.42</v>
      </c>
      <c r="AI79" s="24">
        <v>3.28</v>
      </c>
      <c r="AJ79" s="53">
        <v>3.3E-3</v>
      </c>
      <c r="AK79" s="24">
        <v>1.95E-2</v>
      </c>
      <c r="AL79" s="32">
        <f t="shared" si="23"/>
        <v>8.33</v>
      </c>
      <c r="AM79" s="24">
        <f t="shared" si="24"/>
        <v>14.59</v>
      </c>
      <c r="AN79" s="24">
        <f t="shared" si="25"/>
        <v>1E-4</v>
      </c>
      <c r="AO79" s="24">
        <f t="shared" si="26"/>
        <v>39.619999999999997</v>
      </c>
      <c r="AP79" s="24">
        <f t="shared" si="27"/>
        <v>19.510000000000002</v>
      </c>
      <c r="AQ79" s="24">
        <f t="shared" si="28"/>
        <v>1.42</v>
      </c>
      <c r="AR79" s="24">
        <f t="shared" si="29"/>
        <v>3.28</v>
      </c>
      <c r="AS79" s="24">
        <f t="shared" si="30"/>
        <v>3.3E-3</v>
      </c>
      <c r="AT79" s="24">
        <f t="shared" si="31"/>
        <v>1.95E-2</v>
      </c>
    </row>
    <row r="80" spans="1:46">
      <c r="A80" s="47" t="s">
        <v>61</v>
      </c>
      <c r="B80" s="47" t="s">
        <v>156</v>
      </c>
      <c r="C80" s="47" t="s">
        <v>20</v>
      </c>
      <c r="D80" s="47" t="s">
        <v>22</v>
      </c>
      <c r="E80" s="49">
        <v>11</v>
      </c>
      <c r="F80" s="78"/>
      <c r="O80" s="52"/>
      <c r="P80" s="24">
        <v>540</v>
      </c>
      <c r="R80" s="32">
        <v>7.69</v>
      </c>
      <c r="S80" s="24">
        <v>8.75</v>
      </c>
      <c r="T80" s="24">
        <v>5.4930000000000003</v>
      </c>
      <c r="V80" s="24">
        <v>18.77</v>
      </c>
      <c r="W80" s="24">
        <v>14.25</v>
      </c>
      <c r="X80" s="24">
        <v>7.73</v>
      </c>
      <c r="Y80" s="24">
        <v>8.74</v>
      </c>
      <c r="Z80" s="53">
        <v>4.1999999999999997E-3</v>
      </c>
      <c r="AA80" s="24">
        <v>1.1599999999999999E-2</v>
      </c>
      <c r="AB80" s="32">
        <v>5</v>
      </c>
      <c r="AC80" s="24">
        <v>8.33</v>
      </c>
      <c r="AD80" s="24">
        <v>1.3340000000000001</v>
      </c>
      <c r="AF80" s="24">
        <v>19.04</v>
      </c>
      <c r="AG80" s="24">
        <v>13.13</v>
      </c>
      <c r="AH80" s="24">
        <v>12.51</v>
      </c>
      <c r="AI80" s="24">
        <v>13.94</v>
      </c>
      <c r="AJ80" s="53">
        <v>4.5999999999999999E-3</v>
      </c>
      <c r="AK80" s="24">
        <v>4.5999999999999999E-3</v>
      </c>
      <c r="AL80" s="32">
        <f t="shared" si="23"/>
        <v>8.33</v>
      </c>
      <c r="AM80" s="24">
        <f t="shared" si="24"/>
        <v>1.3340000000000001</v>
      </c>
      <c r="AN80" s="24">
        <f t="shared" si="25"/>
        <v>1E-4</v>
      </c>
      <c r="AO80" s="24">
        <f t="shared" si="26"/>
        <v>19.04</v>
      </c>
      <c r="AP80" s="24">
        <f t="shared" si="27"/>
        <v>13.13</v>
      </c>
      <c r="AQ80" s="24">
        <f t="shared" si="28"/>
        <v>12.51</v>
      </c>
      <c r="AR80" s="24">
        <f t="shared" si="29"/>
        <v>13.94</v>
      </c>
      <c r="AS80" s="24">
        <f t="shared" si="30"/>
        <v>4.5999999999999999E-3</v>
      </c>
      <c r="AT80" s="24">
        <f t="shared" si="31"/>
        <v>4.5999999999999999E-3</v>
      </c>
    </row>
    <row r="81" spans="1:46">
      <c r="A81" s="47" t="s">
        <v>61</v>
      </c>
      <c r="B81" s="47" t="s">
        <v>157</v>
      </c>
      <c r="C81" s="47" t="s">
        <v>20</v>
      </c>
      <c r="D81" s="47" t="s">
        <v>22</v>
      </c>
      <c r="E81" s="49">
        <v>12</v>
      </c>
      <c r="F81" s="78"/>
      <c r="O81" s="52"/>
      <c r="P81" s="24">
        <v>780</v>
      </c>
      <c r="R81" s="32">
        <v>8.1999999999999993</v>
      </c>
      <c r="S81" s="24">
        <v>8.89</v>
      </c>
      <c r="T81" s="24">
        <v>22.971</v>
      </c>
      <c r="V81" s="24">
        <v>48.95</v>
      </c>
      <c r="W81" s="24">
        <v>25.62</v>
      </c>
      <c r="X81" s="24">
        <v>1.62</v>
      </c>
      <c r="Y81" s="24">
        <v>3.57</v>
      </c>
      <c r="Z81" s="53">
        <v>3.8999999999999998E-3</v>
      </c>
      <c r="AA81" s="24">
        <v>1.09E-2</v>
      </c>
      <c r="AB81" s="32">
        <v>5</v>
      </c>
      <c r="AC81" s="24">
        <v>8.48</v>
      </c>
      <c r="AD81" s="24">
        <v>12.744999999999999</v>
      </c>
      <c r="AF81" s="24">
        <v>41.88</v>
      </c>
      <c r="AG81" s="24">
        <v>22.2</v>
      </c>
      <c r="AH81" s="24">
        <v>2.15</v>
      </c>
      <c r="AI81" s="24">
        <v>4.01</v>
      </c>
      <c r="AJ81" s="53">
        <v>3.5999999999999999E-3</v>
      </c>
      <c r="AK81" s="24">
        <v>1.1599999999999999E-2</v>
      </c>
      <c r="AL81" s="32">
        <f t="shared" si="23"/>
        <v>8.48</v>
      </c>
      <c r="AM81" s="24">
        <f t="shared" si="24"/>
        <v>12.744999999999999</v>
      </c>
      <c r="AN81" s="24">
        <f t="shared" si="25"/>
        <v>1E-4</v>
      </c>
      <c r="AO81" s="24">
        <f t="shared" si="26"/>
        <v>41.88</v>
      </c>
      <c r="AP81" s="24">
        <f t="shared" si="27"/>
        <v>22.2</v>
      </c>
      <c r="AQ81" s="24">
        <f t="shared" si="28"/>
        <v>2.15</v>
      </c>
      <c r="AR81" s="24">
        <f t="shared" si="29"/>
        <v>4.01</v>
      </c>
      <c r="AS81" s="24">
        <f t="shared" si="30"/>
        <v>3.5999999999999999E-3</v>
      </c>
      <c r="AT81" s="24">
        <f t="shared" si="31"/>
        <v>1.1599999999999999E-2</v>
      </c>
    </row>
    <row r="82" spans="1:46">
      <c r="A82" s="47" t="s">
        <v>61</v>
      </c>
      <c r="B82" s="47" t="s">
        <v>158</v>
      </c>
      <c r="C82" s="47" t="s">
        <v>20</v>
      </c>
      <c r="D82" s="47" t="s">
        <v>22</v>
      </c>
      <c r="E82" s="49">
        <v>11</v>
      </c>
      <c r="F82" s="78"/>
      <c r="O82" s="52"/>
      <c r="P82" s="24">
        <v>520</v>
      </c>
      <c r="R82" s="32">
        <v>7.69</v>
      </c>
      <c r="S82" s="24">
        <v>8.94</v>
      </c>
      <c r="T82" s="24">
        <v>0.17899999999999999</v>
      </c>
      <c r="V82" s="24">
        <v>16.64</v>
      </c>
      <c r="W82" s="24">
        <v>8.51</v>
      </c>
      <c r="X82" s="24">
        <v>169</v>
      </c>
      <c r="Y82" s="24">
        <v>183</v>
      </c>
      <c r="Z82" s="53">
        <v>4.1000000000000003E-3</v>
      </c>
      <c r="AA82" s="24">
        <v>1.0800000000000001E-2</v>
      </c>
      <c r="AB82" s="32">
        <v>5</v>
      </c>
      <c r="AC82" s="24">
        <v>8.2200000000000006</v>
      </c>
      <c r="AD82" s="24">
        <v>0.13200000000000001</v>
      </c>
      <c r="AF82" s="24">
        <v>15.59</v>
      </c>
      <c r="AG82" s="24">
        <v>9.07</v>
      </c>
      <c r="AH82" s="24">
        <v>165</v>
      </c>
      <c r="AI82" s="24">
        <v>170</v>
      </c>
      <c r="AJ82" s="53">
        <v>4.5999999999999999E-3</v>
      </c>
      <c r="AK82" s="24">
        <v>5.5999999999999999E-3</v>
      </c>
      <c r="AL82" s="32">
        <f t="shared" si="23"/>
        <v>8.2200000000000006</v>
      </c>
      <c r="AM82" s="24">
        <f t="shared" si="24"/>
        <v>0.13200000000000001</v>
      </c>
      <c r="AN82" s="24">
        <f t="shared" si="25"/>
        <v>1E-4</v>
      </c>
      <c r="AO82" s="24">
        <f t="shared" si="26"/>
        <v>15.59</v>
      </c>
      <c r="AP82" s="24">
        <f t="shared" si="27"/>
        <v>9.07</v>
      </c>
      <c r="AQ82" s="24">
        <f t="shared" si="28"/>
        <v>165</v>
      </c>
      <c r="AR82" s="24">
        <f t="shared" si="29"/>
        <v>170</v>
      </c>
      <c r="AS82" s="24">
        <f t="shared" si="30"/>
        <v>4.5999999999999999E-3</v>
      </c>
      <c r="AT82" s="24">
        <f t="shared" si="31"/>
        <v>5.5999999999999999E-3</v>
      </c>
    </row>
    <row r="83" spans="1:46">
      <c r="A83" s="47" t="s">
        <v>61</v>
      </c>
      <c r="B83" s="47" t="s">
        <v>159</v>
      </c>
      <c r="C83" s="47" t="s">
        <v>20</v>
      </c>
      <c r="D83" s="47" t="s">
        <v>22</v>
      </c>
      <c r="E83" s="49">
        <v>12</v>
      </c>
      <c r="F83" s="78"/>
      <c r="O83" s="52"/>
      <c r="P83" s="24">
        <v>260</v>
      </c>
      <c r="R83" s="32">
        <v>8.08</v>
      </c>
      <c r="S83" s="24">
        <v>8.69</v>
      </c>
      <c r="T83" s="24">
        <v>36.756999999999998</v>
      </c>
      <c r="V83" s="24">
        <v>42.99</v>
      </c>
      <c r="W83" s="24">
        <v>38.409999999999997</v>
      </c>
      <c r="X83" s="24">
        <v>1.1399999999999999</v>
      </c>
      <c r="Y83" s="24">
        <v>2</v>
      </c>
      <c r="Z83" s="53">
        <v>3.8999999999999998E-3</v>
      </c>
      <c r="AA83" s="24">
        <v>1.35E-2</v>
      </c>
      <c r="AB83" s="32">
        <v>5</v>
      </c>
      <c r="AC83" s="24">
        <v>8.25</v>
      </c>
      <c r="AD83" s="24">
        <v>24.89</v>
      </c>
      <c r="AF83" s="24">
        <v>33.65</v>
      </c>
      <c r="AG83" s="24">
        <v>32.15</v>
      </c>
      <c r="AH83" s="24">
        <v>1.32</v>
      </c>
      <c r="AI83" s="24">
        <v>1.91</v>
      </c>
      <c r="AJ83" s="53">
        <v>3.5000000000000001E-3</v>
      </c>
      <c r="AK83" s="24">
        <v>1.15E-2</v>
      </c>
      <c r="AL83" s="32">
        <f t="shared" si="23"/>
        <v>8.25</v>
      </c>
      <c r="AM83" s="24">
        <f t="shared" si="24"/>
        <v>24.89</v>
      </c>
      <c r="AN83" s="24">
        <f t="shared" si="25"/>
        <v>1E-4</v>
      </c>
      <c r="AO83" s="24">
        <f t="shared" si="26"/>
        <v>33.65</v>
      </c>
      <c r="AP83" s="24">
        <f t="shared" si="27"/>
        <v>32.15</v>
      </c>
      <c r="AQ83" s="24">
        <f t="shared" si="28"/>
        <v>1.32</v>
      </c>
      <c r="AR83" s="24">
        <f t="shared" si="29"/>
        <v>1.91</v>
      </c>
      <c r="AS83" s="24">
        <f t="shared" si="30"/>
        <v>3.5000000000000001E-3</v>
      </c>
      <c r="AT83" s="24">
        <f t="shared" si="31"/>
        <v>1.15E-2</v>
      </c>
    </row>
    <row r="84" spans="1:46">
      <c r="A84" s="49" t="s">
        <v>62</v>
      </c>
      <c r="B84" s="47" t="s">
        <v>160</v>
      </c>
      <c r="C84" s="47" t="s">
        <v>20</v>
      </c>
      <c r="D84" s="47" t="s">
        <v>22</v>
      </c>
      <c r="E84" s="49">
        <v>35</v>
      </c>
      <c r="F84" s="78">
        <v>4.8499999999999996</v>
      </c>
      <c r="G84" s="24">
        <v>1.93</v>
      </c>
      <c r="H84" s="24">
        <v>1.1000000000000001</v>
      </c>
      <c r="I84" s="24">
        <v>1.1000000000000001</v>
      </c>
      <c r="J84" s="24">
        <v>17</v>
      </c>
      <c r="L84" s="24">
        <v>17</v>
      </c>
      <c r="M84" s="24">
        <v>6.8</v>
      </c>
      <c r="N84" s="50">
        <f t="shared" ref="N84:N147" si="32">L84-(I84*31.25)</f>
        <v>-17.375</v>
      </c>
      <c r="O84" s="50">
        <f t="shared" ref="O84:O147" si="33">L84/(I84*31.25)</f>
        <v>0.49454545454545457</v>
      </c>
      <c r="P84" s="24">
        <v>35</v>
      </c>
      <c r="Q84" s="24">
        <v>374</v>
      </c>
      <c r="R84" s="32">
        <v>2.38</v>
      </c>
      <c r="S84" s="24">
        <v>5.03</v>
      </c>
      <c r="T84" s="24">
        <v>211.8</v>
      </c>
      <c r="W84" s="24">
        <v>1.84</v>
      </c>
      <c r="X84" s="24">
        <v>1.0700000000000001E-2</v>
      </c>
      <c r="Z84" s="24">
        <v>0.248</v>
      </c>
      <c r="AA84" s="24">
        <v>3.15</v>
      </c>
      <c r="AB84" s="32">
        <v>6</v>
      </c>
      <c r="AD84" s="24">
        <v>233.6</v>
      </c>
      <c r="AG84" s="24">
        <v>0.91900000000000004</v>
      </c>
      <c r="AH84" s="24">
        <v>4.0000000000000001E-3</v>
      </c>
      <c r="AJ84" s="24">
        <v>0.215</v>
      </c>
      <c r="AK84" s="24">
        <v>1.49</v>
      </c>
      <c r="AL84" s="32">
        <f t="shared" ref="AL84:AL145" si="34">IF(AC84&gt;0,AC84,R84)</f>
        <v>2.38</v>
      </c>
      <c r="AM84" s="24">
        <f t="shared" ref="AM84:AM145" si="35">IF(AD84&gt;0,AD84,IF(T84&gt;0,T84,0.0001))</f>
        <v>233.6</v>
      </c>
      <c r="AN84" s="24">
        <f t="shared" ref="AN84:AN145" si="36">IF(AE84&gt;0,AE84,IF(U84&gt;0,U84,0.0001))</f>
        <v>1E-4</v>
      </c>
      <c r="AO84" s="24">
        <f t="shared" ref="AO84:AO145" si="37">IF(AF84&gt;0,AF84,IF(V84&gt;0,V84,0.0001))</f>
        <v>1E-4</v>
      </c>
      <c r="AP84" s="24">
        <f t="shared" ref="AP84:AP145" si="38">IF(AG84&gt;0,AG84,IF(W84&gt;0,W84,0.0001))</f>
        <v>0.91900000000000004</v>
      </c>
      <c r="AQ84" s="24">
        <f t="shared" ref="AQ84:AQ145" si="39">IF(AH84&gt;0,AH84,IF(X84&gt;0,X84,0.0001))</f>
        <v>4.0000000000000001E-3</v>
      </c>
      <c r="AR84" s="24">
        <f t="shared" ref="AR84:AR145" si="40">IF(AI84&gt;0,AI84,IF(Y84&gt;0,Y84,0.0001))</f>
        <v>1E-4</v>
      </c>
      <c r="AS84" s="24">
        <f t="shared" ref="AS84:AS145" si="41">IF(AJ84&gt;0,AJ84,IF(Z84&gt;0,Z84,0.0001))</f>
        <v>0.215</v>
      </c>
      <c r="AT84" s="24">
        <f t="shared" ref="AT84:AT145" si="42">IF(AK84&gt;0,AK84,IF(AA84&gt;0,AA84,0.0001))</f>
        <v>1.49</v>
      </c>
    </row>
    <row r="85" spans="1:46">
      <c r="A85" s="49" t="s">
        <v>62</v>
      </c>
      <c r="B85" s="47" t="s">
        <v>161</v>
      </c>
      <c r="C85" s="47" t="s">
        <v>20</v>
      </c>
      <c r="D85" s="47" t="s">
        <v>22</v>
      </c>
      <c r="E85" s="49">
        <v>35</v>
      </c>
      <c r="F85" s="78">
        <v>4.41</v>
      </c>
      <c r="G85" s="24">
        <v>2.4900000000000002</v>
      </c>
      <c r="H85" s="24">
        <v>0.96</v>
      </c>
      <c r="I85" s="24">
        <v>0.96</v>
      </c>
      <c r="J85" s="24">
        <v>41</v>
      </c>
      <c r="L85" s="24">
        <v>41</v>
      </c>
      <c r="M85" s="24">
        <v>7.5</v>
      </c>
      <c r="N85" s="50">
        <f t="shared" si="32"/>
        <v>11</v>
      </c>
      <c r="O85" s="50">
        <f t="shared" si="33"/>
        <v>1.3666666666666667</v>
      </c>
      <c r="P85" s="24">
        <v>36</v>
      </c>
      <c r="Q85" s="24">
        <v>918</v>
      </c>
      <c r="R85" s="32">
        <v>3.45</v>
      </c>
      <c r="S85" s="24">
        <v>7.37</v>
      </c>
      <c r="T85" s="24">
        <v>209.6</v>
      </c>
      <c r="W85" s="24">
        <v>5.35</v>
      </c>
      <c r="X85" s="24">
        <v>2.4E-2</v>
      </c>
      <c r="Z85" s="24">
        <v>0.106</v>
      </c>
      <c r="AA85" s="24">
        <v>1.32</v>
      </c>
      <c r="AB85" s="32">
        <v>6</v>
      </c>
      <c r="AD85" s="24">
        <v>184.8</v>
      </c>
      <c r="AG85" s="24">
        <v>3.74</v>
      </c>
      <c r="AH85" s="24">
        <v>2.1000000000000001E-2</v>
      </c>
      <c r="AJ85" s="24">
        <v>3.7000000000000005E-2</v>
      </c>
      <c r="AK85" s="24">
        <v>1.5</v>
      </c>
      <c r="AL85" s="32">
        <f t="shared" si="34"/>
        <v>3.45</v>
      </c>
      <c r="AM85" s="24">
        <f t="shared" si="35"/>
        <v>184.8</v>
      </c>
      <c r="AN85" s="24">
        <f t="shared" si="36"/>
        <v>1E-4</v>
      </c>
      <c r="AO85" s="24">
        <f t="shared" si="37"/>
        <v>1E-4</v>
      </c>
      <c r="AP85" s="24">
        <f t="shared" si="38"/>
        <v>3.74</v>
      </c>
      <c r="AQ85" s="24">
        <f t="shared" si="39"/>
        <v>2.1000000000000001E-2</v>
      </c>
      <c r="AR85" s="24">
        <f t="shared" si="40"/>
        <v>1E-4</v>
      </c>
      <c r="AS85" s="24">
        <f t="shared" si="41"/>
        <v>3.7000000000000005E-2</v>
      </c>
      <c r="AT85" s="24">
        <f t="shared" si="42"/>
        <v>1.5</v>
      </c>
    </row>
    <row r="86" spans="1:46">
      <c r="A86" s="49" t="s">
        <v>62</v>
      </c>
      <c r="B86" s="47" t="s">
        <v>162</v>
      </c>
      <c r="C86" s="47" t="s">
        <v>20</v>
      </c>
      <c r="D86" s="47" t="s">
        <v>22</v>
      </c>
      <c r="E86" s="49">
        <v>35</v>
      </c>
      <c r="F86" s="78">
        <v>7.75</v>
      </c>
      <c r="G86" s="24">
        <v>1.58</v>
      </c>
      <c r="H86" s="24">
        <v>0.97</v>
      </c>
      <c r="I86" s="24">
        <v>0.97</v>
      </c>
      <c r="J86" s="24">
        <v>4</v>
      </c>
      <c r="L86" s="24">
        <v>4</v>
      </c>
      <c r="M86" s="24">
        <v>4.0999999999999996</v>
      </c>
      <c r="N86" s="50">
        <f t="shared" si="32"/>
        <v>-26.3125</v>
      </c>
      <c r="O86" s="50">
        <f t="shared" si="33"/>
        <v>0.13195876288659794</v>
      </c>
      <c r="P86" s="24">
        <v>19</v>
      </c>
      <c r="Q86" s="24">
        <v>1773</v>
      </c>
      <c r="R86" s="32">
        <v>1.99</v>
      </c>
      <c r="S86" s="24">
        <v>3.28</v>
      </c>
      <c r="T86" s="24">
        <v>783.2</v>
      </c>
      <c r="W86" s="24">
        <v>16.3</v>
      </c>
      <c r="X86" s="24">
        <v>3.1E-2</v>
      </c>
      <c r="Z86" s="24">
        <v>0.442</v>
      </c>
      <c r="AA86" s="24">
        <v>67.400000000000006</v>
      </c>
      <c r="AB86" s="32">
        <v>6</v>
      </c>
      <c r="AD86" s="24">
        <v>972.4</v>
      </c>
      <c r="AG86" s="24">
        <v>1.31</v>
      </c>
      <c r="AH86" s="24">
        <v>2E-3</v>
      </c>
      <c r="AJ86" s="24">
        <v>0.19400000000000001</v>
      </c>
      <c r="AK86" s="24">
        <v>3.35</v>
      </c>
      <c r="AL86" s="32">
        <f t="shared" si="34"/>
        <v>1.99</v>
      </c>
      <c r="AM86" s="24">
        <f t="shared" si="35"/>
        <v>972.4</v>
      </c>
      <c r="AN86" s="24">
        <f t="shared" si="36"/>
        <v>1E-4</v>
      </c>
      <c r="AO86" s="24">
        <f t="shared" si="37"/>
        <v>1E-4</v>
      </c>
      <c r="AP86" s="24">
        <f t="shared" si="38"/>
        <v>1.31</v>
      </c>
      <c r="AQ86" s="24">
        <f t="shared" si="39"/>
        <v>2E-3</v>
      </c>
      <c r="AR86" s="24">
        <f t="shared" si="40"/>
        <v>1E-4</v>
      </c>
      <c r="AS86" s="24">
        <f t="shared" si="41"/>
        <v>0.19400000000000001</v>
      </c>
      <c r="AT86" s="24">
        <f t="shared" si="42"/>
        <v>3.35</v>
      </c>
    </row>
    <row r="87" spans="1:46">
      <c r="A87" s="49" t="s">
        <v>62</v>
      </c>
      <c r="B87" s="47" t="s">
        <v>163</v>
      </c>
      <c r="C87" s="47" t="s">
        <v>20</v>
      </c>
      <c r="D87" s="47" t="s">
        <v>22</v>
      </c>
      <c r="E87" s="49">
        <v>35</v>
      </c>
      <c r="F87" s="78">
        <v>2.97</v>
      </c>
      <c r="G87" s="24">
        <v>3.9</v>
      </c>
      <c r="H87" s="24">
        <v>3.19</v>
      </c>
      <c r="I87" s="24">
        <v>3.19</v>
      </c>
      <c r="J87" s="24">
        <v>46</v>
      </c>
      <c r="L87" s="24">
        <v>46</v>
      </c>
      <c r="M87" s="24">
        <v>7.7</v>
      </c>
      <c r="N87" s="50">
        <f t="shared" si="32"/>
        <v>-53.6875</v>
      </c>
      <c r="O87" s="50">
        <f t="shared" si="33"/>
        <v>0.46144200626959248</v>
      </c>
      <c r="P87" s="24">
        <v>39</v>
      </c>
      <c r="Q87" s="24">
        <v>4600</v>
      </c>
      <c r="R87" s="32">
        <v>4.38</v>
      </c>
      <c r="S87" s="24">
        <v>7.76</v>
      </c>
      <c r="T87" s="24">
        <v>159.1</v>
      </c>
      <c r="W87" s="24">
        <v>2.59</v>
      </c>
      <c r="X87" s="24">
        <v>1.7000000000000001E-2</v>
      </c>
      <c r="Z87" s="24">
        <v>5.0000000000000001E-3</v>
      </c>
      <c r="AA87" s="24">
        <v>2.2799999999999998</v>
      </c>
      <c r="AB87" s="32">
        <v>6</v>
      </c>
      <c r="AD87" s="24">
        <v>160</v>
      </c>
      <c r="AG87" s="24">
        <v>2.92</v>
      </c>
      <c r="AH87" s="24">
        <v>1.7000000000000001E-2</v>
      </c>
      <c r="AJ87" s="24">
        <v>2.2000000000000002E-2</v>
      </c>
      <c r="AK87" s="24">
        <v>6.99</v>
      </c>
      <c r="AL87" s="32">
        <f t="shared" si="34"/>
        <v>4.38</v>
      </c>
      <c r="AM87" s="24">
        <f t="shared" si="35"/>
        <v>160</v>
      </c>
      <c r="AN87" s="24">
        <f t="shared" si="36"/>
        <v>1E-4</v>
      </c>
      <c r="AO87" s="24">
        <f t="shared" si="37"/>
        <v>1E-4</v>
      </c>
      <c r="AP87" s="24">
        <f t="shared" si="38"/>
        <v>2.92</v>
      </c>
      <c r="AQ87" s="24">
        <f t="shared" si="39"/>
        <v>1.7000000000000001E-2</v>
      </c>
      <c r="AR87" s="24">
        <f t="shared" si="40"/>
        <v>1E-4</v>
      </c>
      <c r="AS87" s="24">
        <f t="shared" si="41"/>
        <v>2.2000000000000002E-2</v>
      </c>
      <c r="AT87" s="24">
        <f t="shared" si="42"/>
        <v>6.99</v>
      </c>
    </row>
    <row r="88" spans="1:46">
      <c r="A88" s="49" t="s">
        <v>62</v>
      </c>
      <c r="B88" s="47" t="s">
        <v>164</v>
      </c>
      <c r="C88" s="47" t="s">
        <v>20</v>
      </c>
      <c r="D88" s="47" t="s">
        <v>22</v>
      </c>
      <c r="E88" s="49">
        <v>35</v>
      </c>
      <c r="F88" s="78">
        <v>1.73</v>
      </c>
      <c r="G88" s="24">
        <v>35.9</v>
      </c>
      <c r="H88" s="24">
        <v>29.8</v>
      </c>
      <c r="I88" s="24">
        <v>29.8</v>
      </c>
      <c r="J88" s="24">
        <v>40</v>
      </c>
      <c r="L88" s="24">
        <v>40</v>
      </c>
      <c r="M88" s="24">
        <v>6.7</v>
      </c>
      <c r="N88" s="50">
        <f t="shared" si="32"/>
        <v>-891.25</v>
      </c>
      <c r="O88" s="50">
        <f t="shared" si="33"/>
        <v>4.2953020134228186E-2</v>
      </c>
      <c r="P88" s="24">
        <v>101</v>
      </c>
      <c r="Q88" s="24">
        <v>10000</v>
      </c>
      <c r="R88" s="32">
        <v>4.0599999999999996</v>
      </c>
      <c r="S88" s="24">
        <v>7.51</v>
      </c>
      <c r="T88" s="24">
        <v>160.19999999999999</v>
      </c>
      <c r="W88" s="24">
        <v>1.8</v>
      </c>
      <c r="X88" s="24">
        <v>1.1000000000000001E-2</v>
      </c>
      <c r="Z88" s="24">
        <v>2E-3</v>
      </c>
      <c r="AA88" s="24">
        <v>13.8</v>
      </c>
      <c r="AB88" s="32">
        <v>6</v>
      </c>
      <c r="AD88" s="24">
        <v>227.6</v>
      </c>
      <c r="AG88" s="24">
        <v>4.32</v>
      </c>
      <c r="AH88" s="24">
        <v>1.9E-2</v>
      </c>
      <c r="AJ88" s="24">
        <v>3.8E-3</v>
      </c>
      <c r="AK88" s="24">
        <v>44.4</v>
      </c>
      <c r="AL88" s="32">
        <f t="shared" si="34"/>
        <v>4.0599999999999996</v>
      </c>
      <c r="AM88" s="24">
        <f t="shared" si="35"/>
        <v>227.6</v>
      </c>
      <c r="AN88" s="24">
        <f t="shared" si="36"/>
        <v>1E-4</v>
      </c>
      <c r="AO88" s="24">
        <f t="shared" si="37"/>
        <v>1E-4</v>
      </c>
      <c r="AP88" s="24">
        <f t="shared" si="38"/>
        <v>4.32</v>
      </c>
      <c r="AQ88" s="24">
        <f t="shared" si="39"/>
        <v>1.9E-2</v>
      </c>
      <c r="AR88" s="24">
        <f t="shared" si="40"/>
        <v>1E-4</v>
      </c>
      <c r="AS88" s="24">
        <f t="shared" si="41"/>
        <v>3.8E-3</v>
      </c>
      <c r="AT88" s="24">
        <f t="shared" si="42"/>
        <v>44.4</v>
      </c>
    </row>
    <row r="89" spans="1:46">
      <c r="A89" s="49" t="s">
        <v>62</v>
      </c>
      <c r="B89" s="47" t="s">
        <v>165</v>
      </c>
      <c r="C89" s="47" t="s">
        <v>20</v>
      </c>
      <c r="D89" s="47" t="s">
        <v>22</v>
      </c>
      <c r="E89" s="49">
        <v>35</v>
      </c>
      <c r="F89" s="78">
        <v>3.93</v>
      </c>
      <c r="G89" s="24">
        <v>20</v>
      </c>
      <c r="H89" s="24">
        <v>18.32</v>
      </c>
      <c r="I89" s="24">
        <v>18.32</v>
      </c>
      <c r="J89" s="24">
        <v>73</v>
      </c>
      <c r="L89" s="24">
        <v>73</v>
      </c>
      <c r="M89" s="24">
        <v>5.8</v>
      </c>
      <c r="N89" s="50">
        <f t="shared" si="32"/>
        <v>-499.5</v>
      </c>
      <c r="O89" s="50">
        <f t="shared" si="33"/>
        <v>0.12751091703056769</v>
      </c>
      <c r="P89" s="24">
        <v>17</v>
      </c>
      <c r="Q89" s="24">
        <v>10000</v>
      </c>
      <c r="R89" s="32">
        <v>2.35</v>
      </c>
      <c r="S89" s="24">
        <v>4.5199999999999996</v>
      </c>
      <c r="T89" s="24">
        <v>1101.5</v>
      </c>
      <c r="W89" s="24">
        <v>155.30000000000001</v>
      </c>
      <c r="X89" s="24">
        <v>0.14799999999999999</v>
      </c>
      <c r="Z89" s="24">
        <v>8.4000000000000012E-3</v>
      </c>
      <c r="AA89" s="24">
        <v>79</v>
      </c>
      <c r="AB89" s="32">
        <v>6</v>
      </c>
      <c r="AD89" s="24">
        <v>1500.3</v>
      </c>
      <c r="AG89" s="24">
        <v>92.4</v>
      </c>
      <c r="AH89" s="24">
        <v>6.1000000000000006E-2</v>
      </c>
      <c r="AJ89" s="24">
        <v>7.4999999999999997E-3</v>
      </c>
      <c r="AK89" s="24">
        <v>92.9</v>
      </c>
      <c r="AL89" s="32">
        <f t="shared" si="34"/>
        <v>2.35</v>
      </c>
      <c r="AM89" s="24">
        <f t="shared" si="35"/>
        <v>1500.3</v>
      </c>
      <c r="AN89" s="24">
        <f t="shared" si="36"/>
        <v>1E-4</v>
      </c>
      <c r="AO89" s="24">
        <f t="shared" si="37"/>
        <v>1E-4</v>
      </c>
      <c r="AP89" s="24">
        <f t="shared" si="38"/>
        <v>92.4</v>
      </c>
      <c r="AQ89" s="24">
        <f t="shared" si="39"/>
        <v>6.1000000000000006E-2</v>
      </c>
      <c r="AR89" s="24">
        <f t="shared" si="40"/>
        <v>1E-4</v>
      </c>
      <c r="AS89" s="24">
        <f t="shared" si="41"/>
        <v>7.4999999999999997E-3</v>
      </c>
      <c r="AT89" s="24">
        <f t="shared" si="42"/>
        <v>92.9</v>
      </c>
    </row>
    <row r="90" spans="1:46">
      <c r="A90" s="49" t="s">
        <v>63</v>
      </c>
      <c r="B90" s="47" t="s">
        <v>166</v>
      </c>
      <c r="C90" s="47" t="s">
        <v>20</v>
      </c>
      <c r="D90" s="47" t="s">
        <v>21</v>
      </c>
      <c r="E90" s="49">
        <v>91</v>
      </c>
      <c r="F90" s="78">
        <v>35.049999999999997</v>
      </c>
      <c r="G90" s="24">
        <v>9.09</v>
      </c>
      <c r="H90" s="24">
        <v>9.07</v>
      </c>
      <c r="I90" s="24">
        <v>9.07</v>
      </c>
      <c r="J90" s="24">
        <v>23</v>
      </c>
      <c r="K90" s="24">
        <v>14</v>
      </c>
      <c r="L90" s="24">
        <v>23</v>
      </c>
      <c r="M90" s="24">
        <v>8.36</v>
      </c>
      <c r="N90" s="50">
        <f t="shared" si="32"/>
        <v>-260.4375</v>
      </c>
      <c r="O90" s="50">
        <f t="shared" si="33"/>
        <v>8.1146637265711141E-2</v>
      </c>
      <c r="P90" s="24">
        <v>1145</v>
      </c>
      <c r="Q90" s="24">
        <v>111</v>
      </c>
      <c r="R90" s="32">
        <v>3.54</v>
      </c>
      <c r="S90" s="24">
        <v>7.7</v>
      </c>
      <c r="T90" s="24">
        <v>123</v>
      </c>
      <c r="W90" s="24">
        <v>133</v>
      </c>
      <c r="X90" s="24">
        <v>0.68</v>
      </c>
      <c r="Z90" s="24">
        <v>2.8800000000000003E-2</v>
      </c>
      <c r="AA90" s="24">
        <v>2.8400000000000002E-2</v>
      </c>
      <c r="AB90" s="32">
        <v>8</v>
      </c>
      <c r="AD90" s="24">
        <v>82</v>
      </c>
      <c r="AG90" s="24">
        <v>86</v>
      </c>
      <c r="AH90" s="24">
        <v>0.52</v>
      </c>
      <c r="AJ90" s="24">
        <v>0.17949999999999999</v>
      </c>
      <c r="AK90" s="24">
        <v>8.3000000000000004E-2</v>
      </c>
      <c r="AL90" s="32">
        <f>IF(AC90&gt;0,AC90,R90)</f>
        <v>3.54</v>
      </c>
      <c r="AM90" s="24">
        <f t="shared" ref="AM90:AT90" si="43">IF(AD90&gt;0,AD90,IF(T90&gt;0,T90,0.0001))</f>
        <v>82</v>
      </c>
      <c r="AN90" s="24">
        <f t="shared" si="43"/>
        <v>1E-4</v>
      </c>
      <c r="AO90" s="24">
        <f t="shared" si="43"/>
        <v>1E-4</v>
      </c>
      <c r="AP90" s="24">
        <f t="shared" si="43"/>
        <v>86</v>
      </c>
      <c r="AQ90" s="24">
        <f t="shared" si="43"/>
        <v>0.52</v>
      </c>
      <c r="AR90" s="24">
        <f t="shared" si="43"/>
        <v>1E-4</v>
      </c>
      <c r="AS90" s="24">
        <f t="shared" si="43"/>
        <v>0.17949999999999999</v>
      </c>
      <c r="AT90" s="24">
        <f t="shared" si="43"/>
        <v>8.3000000000000004E-2</v>
      </c>
    </row>
    <row r="91" spans="1:46">
      <c r="A91" s="49" t="s">
        <v>63</v>
      </c>
      <c r="B91" s="47" t="s">
        <v>167</v>
      </c>
      <c r="C91" s="47" t="s">
        <v>20</v>
      </c>
      <c r="D91" s="47" t="s">
        <v>21</v>
      </c>
      <c r="E91" s="49">
        <v>155</v>
      </c>
      <c r="F91" s="78">
        <v>47.3</v>
      </c>
      <c r="G91" s="24">
        <v>3.04</v>
      </c>
      <c r="H91" s="24">
        <v>3.01</v>
      </c>
      <c r="I91" s="24">
        <v>3.01</v>
      </c>
      <c r="J91" s="24">
        <v>20</v>
      </c>
      <c r="K91" s="24">
        <v>15</v>
      </c>
      <c r="L91" s="24">
        <v>20</v>
      </c>
      <c r="M91" s="24">
        <v>8.18</v>
      </c>
      <c r="N91" s="50">
        <f t="shared" si="32"/>
        <v>-74.0625</v>
      </c>
      <c r="O91" s="50">
        <f t="shared" si="33"/>
        <v>0.21262458471760798</v>
      </c>
      <c r="P91" s="24">
        <v>2114</v>
      </c>
      <c r="Q91" s="24">
        <v>147</v>
      </c>
      <c r="R91" s="32">
        <v>6.43</v>
      </c>
      <c r="S91" s="24">
        <v>8.51</v>
      </c>
      <c r="T91" s="24">
        <v>29.7</v>
      </c>
      <c r="U91" s="24">
        <v>0.59</v>
      </c>
      <c r="V91" s="24">
        <v>5.49</v>
      </c>
      <c r="W91" s="24">
        <v>30.4</v>
      </c>
      <c r="X91" s="24">
        <v>1.06</v>
      </c>
      <c r="Y91" s="24">
        <v>1.17</v>
      </c>
      <c r="Z91" s="24">
        <v>2.9000000000000002E-3</v>
      </c>
      <c r="AA91" s="24">
        <v>2.4000000000000002E-3</v>
      </c>
      <c r="AB91" s="32">
        <v>7</v>
      </c>
      <c r="AD91" s="24">
        <v>11.7</v>
      </c>
      <c r="AE91" s="24">
        <v>0.92</v>
      </c>
      <c r="AF91" s="24">
        <v>5.81</v>
      </c>
      <c r="AG91" s="24">
        <v>15.6</v>
      </c>
      <c r="AH91" s="24">
        <v>1.3</v>
      </c>
      <c r="AI91" s="24">
        <v>1.49</v>
      </c>
      <c r="AJ91" s="24">
        <v>2.3E-3</v>
      </c>
      <c r="AK91" s="24">
        <v>1.2000000000000001E-3</v>
      </c>
      <c r="AL91" s="32">
        <f t="shared" si="34"/>
        <v>6.43</v>
      </c>
      <c r="AM91" s="24">
        <f t="shared" si="35"/>
        <v>11.7</v>
      </c>
      <c r="AN91" s="24">
        <f t="shared" si="36"/>
        <v>0.92</v>
      </c>
      <c r="AO91" s="24">
        <f t="shared" si="37"/>
        <v>5.81</v>
      </c>
      <c r="AP91" s="24">
        <f t="shared" si="38"/>
        <v>15.6</v>
      </c>
      <c r="AQ91" s="24">
        <f t="shared" si="39"/>
        <v>1.3</v>
      </c>
      <c r="AR91" s="24">
        <f t="shared" si="40"/>
        <v>1.49</v>
      </c>
      <c r="AS91" s="24">
        <f t="shared" si="41"/>
        <v>2.3E-3</v>
      </c>
      <c r="AT91" s="24">
        <f t="shared" si="42"/>
        <v>1.2000000000000001E-3</v>
      </c>
    </row>
    <row r="92" spans="1:46">
      <c r="A92" s="47" t="s">
        <v>64</v>
      </c>
      <c r="B92" s="47" t="s">
        <v>168</v>
      </c>
      <c r="C92" s="47" t="s">
        <v>20</v>
      </c>
      <c r="D92" s="47" t="s">
        <v>22</v>
      </c>
      <c r="F92" s="78"/>
      <c r="G92" s="24">
        <v>12.1</v>
      </c>
      <c r="I92" s="24">
        <v>12.1</v>
      </c>
      <c r="J92" s="24">
        <v>258</v>
      </c>
      <c r="L92" s="24">
        <v>258</v>
      </c>
      <c r="N92" s="50">
        <f t="shared" si="32"/>
        <v>-120.125</v>
      </c>
      <c r="O92" s="50">
        <f t="shared" si="33"/>
        <v>0.68231404958677688</v>
      </c>
      <c r="R92" s="32">
        <v>7.1</v>
      </c>
      <c r="S92" s="24">
        <v>8.5</v>
      </c>
      <c r="T92" s="24">
        <v>60</v>
      </c>
      <c r="AB92" s="32"/>
      <c r="AL92" s="32">
        <f t="shared" si="34"/>
        <v>7.1</v>
      </c>
      <c r="AM92" s="24">
        <f t="shared" si="35"/>
        <v>60</v>
      </c>
      <c r="AN92" s="24">
        <f t="shared" si="36"/>
        <v>1E-4</v>
      </c>
      <c r="AO92" s="24">
        <f t="shared" si="37"/>
        <v>1E-4</v>
      </c>
      <c r="AP92" s="24">
        <f t="shared" si="38"/>
        <v>1E-4</v>
      </c>
      <c r="AQ92" s="24">
        <f t="shared" si="39"/>
        <v>1E-4</v>
      </c>
      <c r="AR92" s="24">
        <f t="shared" si="40"/>
        <v>1E-4</v>
      </c>
      <c r="AS92" s="24">
        <f t="shared" si="41"/>
        <v>1E-4</v>
      </c>
      <c r="AT92" s="24">
        <f t="shared" si="42"/>
        <v>1E-4</v>
      </c>
    </row>
    <row r="93" spans="1:46">
      <c r="A93" s="47" t="s">
        <v>65</v>
      </c>
      <c r="B93" s="47" t="s">
        <v>169</v>
      </c>
      <c r="C93" s="47" t="s">
        <v>20</v>
      </c>
      <c r="D93" s="47" t="s">
        <v>22</v>
      </c>
      <c r="E93" s="49">
        <v>5</v>
      </c>
      <c r="F93" s="78"/>
      <c r="G93" s="24">
        <v>0.55600000000000005</v>
      </c>
      <c r="I93" s="24">
        <v>0.55600000000000005</v>
      </c>
      <c r="J93" s="24">
        <v>52</v>
      </c>
      <c r="L93" s="24">
        <v>52</v>
      </c>
      <c r="N93" s="50">
        <f t="shared" si="32"/>
        <v>34.625</v>
      </c>
      <c r="O93" s="50">
        <f t="shared" si="33"/>
        <v>2.9928057553956835</v>
      </c>
      <c r="R93" s="32">
        <v>7.1</v>
      </c>
      <c r="T93" s="24">
        <v>37.200000000000003</v>
      </c>
      <c r="AB93" s="32"/>
      <c r="AL93" s="32">
        <f t="shared" si="34"/>
        <v>7.1</v>
      </c>
      <c r="AM93" s="24">
        <f t="shared" si="35"/>
        <v>37.200000000000003</v>
      </c>
      <c r="AN93" s="24">
        <f t="shared" si="36"/>
        <v>1E-4</v>
      </c>
      <c r="AO93" s="24">
        <f t="shared" si="37"/>
        <v>1E-4</v>
      </c>
      <c r="AP93" s="24">
        <f t="shared" si="38"/>
        <v>1E-4</v>
      </c>
      <c r="AQ93" s="24">
        <f t="shared" si="39"/>
        <v>1E-4</v>
      </c>
      <c r="AR93" s="24">
        <f t="shared" si="40"/>
        <v>1E-4</v>
      </c>
      <c r="AS93" s="24">
        <f t="shared" si="41"/>
        <v>1E-4</v>
      </c>
      <c r="AT93" s="24">
        <f t="shared" si="42"/>
        <v>1E-4</v>
      </c>
    </row>
    <row r="94" spans="1:46">
      <c r="A94" s="47" t="s">
        <v>65</v>
      </c>
      <c r="B94" s="47" t="s">
        <v>170</v>
      </c>
      <c r="C94" s="47" t="s">
        <v>20</v>
      </c>
      <c r="D94" s="47" t="s">
        <v>22</v>
      </c>
      <c r="E94" s="49">
        <v>7</v>
      </c>
      <c r="F94" s="78"/>
      <c r="G94" s="24">
        <v>0.55600000000000005</v>
      </c>
      <c r="I94" s="24">
        <v>0.55600000000000005</v>
      </c>
      <c r="J94" s="24">
        <v>52</v>
      </c>
      <c r="L94" s="24">
        <v>52</v>
      </c>
      <c r="N94" s="50">
        <f t="shared" si="32"/>
        <v>34.625</v>
      </c>
      <c r="O94" s="50">
        <f t="shared" si="33"/>
        <v>2.9928057553956835</v>
      </c>
      <c r="R94" s="32">
        <v>6.5</v>
      </c>
      <c r="T94" s="24">
        <v>41.7</v>
      </c>
      <c r="AB94" s="32"/>
      <c r="AL94" s="32">
        <f t="shared" si="34"/>
        <v>6.5</v>
      </c>
      <c r="AM94" s="24">
        <f t="shared" si="35"/>
        <v>41.7</v>
      </c>
      <c r="AN94" s="24">
        <f t="shared" si="36"/>
        <v>1E-4</v>
      </c>
      <c r="AO94" s="24">
        <f t="shared" si="37"/>
        <v>1E-4</v>
      </c>
      <c r="AP94" s="24">
        <f t="shared" si="38"/>
        <v>1E-4</v>
      </c>
      <c r="AQ94" s="24">
        <f t="shared" si="39"/>
        <v>1E-4</v>
      </c>
      <c r="AR94" s="24">
        <f t="shared" si="40"/>
        <v>1E-4</v>
      </c>
      <c r="AS94" s="24">
        <f t="shared" si="41"/>
        <v>1E-4</v>
      </c>
      <c r="AT94" s="24">
        <f t="shared" si="42"/>
        <v>1E-4</v>
      </c>
    </row>
    <row r="95" spans="1:46">
      <c r="A95" s="47" t="s">
        <v>65</v>
      </c>
      <c r="B95" s="47" t="s">
        <v>171</v>
      </c>
      <c r="C95" s="47" t="s">
        <v>20</v>
      </c>
      <c r="D95" s="47" t="s">
        <v>22</v>
      </c>
      <c r="E95" s="49">
        <v>8</v>
      </c>
      <c r="F95" s="78"/>
      <c r="G95" s="24">
        <v>0.63900000000000001</v>
      </c>
      <c r="I95" s="24">
        <v>0.63900000000000001</v>
      </c>
      <c r="J95" s="24">
        <v>79</v>
      </c>
      <c r="L95" s="24">
        <v>79</v>
      </c>
      <c r="N95" s="50">
        <f t="shared" si="32"/>
        <v>59.03125</v>
      </c>
      <c r="O95" s="50">
        <f t="shared" si="33"/>
        <v>3.9561815336463222</v>
      </c>
      <c r="R95" s="32">
        <v>7.2</v>
      </c>
      <c r="T95" s="24">
        <v>77.3</v>
      </c>
      <c r="AB95" s="32"/>
      <c r="AL95" s="32">
        <f t="shared" si="34"/>
        <v>7.2</v>
      </c>
      <c r="AM95" s="24">
        <f t="shared" si="35"/>
        <v>77.3</v>
      </c>
      <c r="AN95" s="24">
        <f t="shared" si="36"/>
        <v>1E-4</v>
      </c>
      <c r="AO95" s="24">
        <f t="shared" si="37"/>
        <v>1E-4</v>
      </c>
      <c r="AP95" s="24">
        <f t="shared" si="38"/>
        <v>1E-4</v>
      </c>
      <c r="AQ95" s="24">
        <f t="shared" si="39"/>
        <v>1E-4</v>
      </c>
      <c r="AR95" s="24">
        <f t="shared" si="40"/>
        <v>1E-4</v>
      </c>
      <c r="AS95" s="24">
        <f t="shared" si="41"/>
        <v>1E-4</v>
      </c>
      <c r="AT95" s="24">
        <f t="shared" si="42"/>
        <v>1E-4</v>
      </c>
    </row>
    <row r="96" spans="1:46">
      <c r="A96" s="47" t="s">
        <v>65</v>
      </c>
      <c r="B96" s="47" t="s">
        <v>172</v>
      </c>
      <c r="C96" s="47" t="s">
        <v>20</v>
      </c>
      <c r="D96" s="47" t="s">
        <v>22</v>
      </c>
      <c r="E96" s="49">
        <v>7</v>
      </c>
      <c r="F96" s="78"/>
      <c r="G96" s="24">
        <v>0.63900000000000001</v>
      </c>
      <c r="I96" s="24">
        <v>0.63900000000000001</v>
      </c>
      <c r="J96" s="24">
        <v>79</v>
      </c>
      <c r="L96" s="24">
        <v>79</v>
      </c>
      <c r="N96" s="50">
        <f t="shared" si="32"/>
        <v>59.03125</v>
      </c>
      <c r="O96" s="50">
        <f t="shared" si="33"/>
        <v>3.9561815336463222</v>
      </c>
      <c r="R96" s="32">
        <v>7.8</v>
      </c>
      <c r="T96" s="24">
        <v>61</v>
      </c>
      <c r="AB96" s="32"/>
      <c r="AL96" s="32">
        <f t="shared" si="34"/>
        <v>7.8</v>
      </c>
      <c r="AM96" s="24">
        <f t="shared" si="35"/>
        <v>61</v>
      </c>
      <c r="AN96" s="24">
        <f t="shared" si="36"/>
        <v>1E-4</v>
      </c>
      <c r="AO96" s="24">
        <f t="shared" si="37"/>
        <v>1E-4</v>
      </c>
      <c r="AP96" s="24">
        <f t="shared" si="38"/>
        <v>1E-4</v>
      </c>
      <c r="AQ96" s="24">
        <f t="shared" si="39"/>
        <v>1E-4</v>
      </c>
      <c r="AR96" s="24">
        <f t="shared" si="40"/>
        <v>1E-4</v>
      </c>
      <c r="AS96" s="24">
        <f t="shared" si="41"/>
        <v>1E-4</v>
      </c>
      <c r="AT96" s="24">
        <f t="shared" si="42"/>
        <v>1E-4</v>
      </c>
    </row>
    <row r="97" spans="1:46">
      <c r="A97" s="47" t="s">
        <v>65</v>
      </c>
      <c r="B97" s="47" t="s">
        <v>706</v>
      </c>
      <c r="C97" s="47" t="s">
        <v>20</v>
      </c>
      <c r="D97" s="47" t="s">
        <v>22</v>
      </c>
      <c r="E97" s="49">
        <v>7</v>
      </c>
      <c r="F97" s="78"/>
      <c r="G97" s="24">
        <v>0.71699999999999997</v>
      </c>
      <c r="I97" s="24">
        <v>0.71699999999999997</v>
      </c>
      <c r="J97" s="24">
        <v>45</v>
      </c>
      <c r="L97" s="24">
        <v>45</v>
      </c>
      <c r="N97" s="50">
        <f t="shared" si="32"/>
        <v>22.59375</v>
      </c>
      <c r="O97" s="50">
        <f t="shared" si="33"/>
        <v>2.00836820083682</v>
      </c>
      <c r="R97" s="32">
        <v>7.6</v>
      </c>
      <c r="T97" s="24">
        <v>76.099999999999994</v>
      </c>
      <c r="AB97" s="32"/>
      <c r="AL97" s="32">
        <f t="shared" si="34"/>
        <v>7.6</v>
      </c>
      <c r="AM97" s="24">
        <f t="shared" si="35"/>
        <v>76.099999999999994</v>
      </c>
      <c r="AN97" s="24">
        <f t="shared" si="36"/>
        <v>1E-4</v>
      </c>
      <c r="AO97" s="24">
        <f t="shared" si="37"/>
        <v>1E-4</v>
      </c>
      <c r="AP97" s="24">
        <f t="shared" si="38"/>
        <v>1E-4</v>
      </c>
      <c r="AQ97" s="24">
        <f t="shared" si="39"/>
        <v>1E-4</v>
      </c>
      <c r="AR97" s="24">
        <f t="shared" si="40"/>
        <v>1E-4</v>
      </c>
      <c r="AS97" s="24">
        <f t="shared" si="41"/>
        <v>1E-4</v>
      </c>
      <c r="AT97" s="24">
        <f t="shared" si="42"/>
        <v>1E-4</v>
      </c>
    </row>
    <row r="98" spans="1:46">
      <c r="A98" s="47" t="s">
        <v>65</v>
      </c>
      <c r="B98" s="47" t="s">
        <v>707</v>
      </c>
      <c r="C98" s="47" t="s">
        <v>20</v>
      </c>
      <c r="D98" s="47" t="s">
        <v>22</v>
      </c>
      <c r="E98" s="49">
        <v>5</v>
      </c>
      <c r="F98" s="78"/>
      <c r="G98" s="24">
        <v>0.71699999999999997</v>
      </c>
      <c r="I98" s="24">
        <v>0.71699999999999997</v>
      </c>
      <c r="J98" s="24">
        <v>45</v>
      </c>
      <c r="L98" s="24">
        <v>45</v>
      </c>
      <c r="N98" s="50">
        <f t="shared" si="32"/>
        <v>22.59375</v>
      </c>
      <c r="O98" s="50">
        <f t="shared" si="33"/>
        <v>2.00836820083682</v>
      </c>
      <c r="R98" s="32">
        <v>8.5</v>
      </c>
      <c r="T98" s="24">
        <v>51.8</v>
      </c>
      <c r="AB98" s="32"/>
      <c r="AL98" s="32">
        <f t="shared" si="34"/>
        <v>8.5</v>
      </c>
      <c r="AM98" s="24">
        <f t="shared" si="35"/>
        <v>51.8</v>
      </c>
      <c r="AN98" s="24">
        <f t="shared" si="36"/>
        <v>1E-4</v>
      </c>
      <c r="AO98" s="24">
        <f t="shared" si="37"/>
        <v>1E-4</v>
      </c>
      <c r="AP98" s="24">
        <f t="shared" si="38"/>
        <v>1E-4</v>
      </c>
      <c r="AQ98" s="24">
        <f t="shared" si="39"/>
        <v>1E-4</v>
      </c>
      <c r="AR98" s="24">
        <f t="shared" si="40"/>
        <v>1E-4</v>
      </c>
      <c r="AS98" s="24">
        <f t="shared" si="41"/>
        <v>1E-4</v>
      </c>
      <c r="AT98" s="24">
        <f t="shared" si="42"/>
        <v>1E-4</v>
      </c>
    </row>
    <row r="99" spans="1:46">
      <c r="A99" s="47" t="s">
        <v>65</v>
      </c>
      <c r="B99" s="47" t="s">
        <v>708</v>
      </c>
      <c r="C99" s="47" t="s">
        <v>20</v>
      </c>
      <c r="D99" s="47" t="s">
        <v>22</v>
      </c>
      <c r="E99" s="49">
        <v>7</v>
      </c>
      <c r="F99" s="78"/>
      <c r="G99" s="24">
        <v>2.5099999999999998</v>
      </c>
      <c r="I99" s="24">
        <v>2.5099999999999998</v>
      </c>
      <c r="J99" s="24">
        <v>18</v>
      </c>
      <c r="L99" s="24">
        <v>18</v>
      </c>
      <c r="N99" s="50">
        <f t="shared" si="32"/>
        <v>-60.4375</v>
      </c>
      <c r="O99" s="50">
        <f t="shared" si="33"/>
        <v>0.22948207171314741</v>
      </c>
      <c r="R99" s="32">
        <v>6</v>
      </c>
      <c r="T99" s="24">
        <v>206.5</v>
      </c>
      <c r="AB99" s="32"/>
      <c r="AL99" s="32">
        <f t="shared" si="34"/>
        <v>6</v>
      </c>
      <c r="AM99" s="24">
        <f t="shared" si="35"/>
        <v>206.5</v>
      </c>
      <c r="AN99" s="24">
        <f t="shared" si="36"/>
        <v>1E-4</v>
      </c>
      <c r="AO99" s="24">
        <f t="shared" si="37"/>
        <v>1E-4</v>
      </c>
      <c r="AP99" s="24">
        <f t="shared" si="38"/>
        <v>1E-4</v>
      </c>
      <c r="AQ99" s="24">
        <f t="shared" si="39"/>
        <v>1E-4</v>
      </c>
      <c r="AR99" s="24">
        <f t="shared" si="40"/>
        <v>1E-4</v>
      </c>
      <c r="AS99" s="24">
        <f t="shared" si="41"/>
        <v>1E-4</v>
      </c>
      <c r="AT99" s="24">
        <f t="shared" si="42"/>
        <v>1E-4</v>
      </c>
    </row>
    <row r="100" spans="1:46">
      <c r="A100" s="47" t="s">
        <v>65</v>
      </c>
      <c r="B100" s="47" t="s">
        <v>709</v>
      </c>
      <c r="C100" s="47" t="s">
        <v>20</v>
      </c>
      <c r="D100" s="47" t="s">
        <v>22</v>
      </c>
      <c r="E100" s="49">
        <v>7</v>
      </c>
      <c r="F100" s="78"/>
      <c r="G100" s="24">
        <v>1.03</v>
      </c>
      <c r="I100" s="24">
        <v>1.03</v>
      </c>
      <c r="J100" s="24">
        <v>22</v>
      </c>
      <c r="L100" s="24">
        <v>22</v>
      </c>
      <c r="N100" s="50">
        <f t="shared" si="32"/>
        <v>-10.1875</v>
      </c>
      <c r="O100" s="50">
        <f t="shared" si="33"/>
        <v>0.68349514563106795</v>
      </c>
      <c r="R100" s="32">
        <v>7.1</v>
      </c>
      <c r="T100" s="24">
        <v>134.80000000000001</v>
      </c>
      <c r="AB100" s="32"/>
      <c r="AL100" s="32">
        <f t="shared" si="34"/>
        <v>7.1</v>
      </c>
      <c r="AM100" s="24">
        <f t="shared" si="35"/>
        <v>134.80000000000001</v>
      </c>
      <c r="AN100" s="24">
        <f t="shared" si="36"/>
        <v>1E-4</v>
      </c>
      <c r="AO100" s="24">
        <f t="shared" si="37"/>
        <v>1E-4</v>
      </c>
      <c r="AP100" s="24">
        <f t="shared" si="38"/>
        <v>1E-4</v>
      </c>
      <c r="AQ100" s="24">
        <f t="shared" si="39"/>
        <v>1E-4</v>
      </c>
      <c r="AR100" s="24">
        <f t="shared" si="40"/>
        <v>1E-4</v>
      </c>
      <c r="AS100" s="24">
        <f t="shared" si="41"/>
        <v>1E-4</v>
      </c>
      <c r="AT100" s="24">
        <f t="shared" si="42"/>
        <v>1E-4</v>
      </c>
    </row>
    <row r="101" spans="1:46">
      <c r="A101" s="47" t="s">
        <v>65</v>
      </c>
      <c r="B101" s="47" t="s">
        <v>710</v>
      </c>
      <c r="C101" s="47" t="s">
        <v>20</v>
      </c>
      <c r="D101" s="47" t="s">
        <v>22</v>
      </c>
      <c r="E101" s="49">
        <v>6</v>
      </c>
      <c r="F101" s="78"/>
      <c r="G101" s="24">
        <v>1.1299999999999999</v>
      </c>
      <c r="I101" s="24">
        <v>1.1299999999999999</v>
      </c>
      <c r="J101" s="24">
        <v>37</v>
      </c>
      <c r="L101" s="24">
        <v>37</v>
      </c>
      <c r="N101" s="50">
        <f t="shared" si="32"/>
        <v>1.6875</v>
      </c>
      <c r="O101" s="50">
        <f t="shared" si="33"/>
        <v>1.047787610619469</v>
      </c>
      <c r="R101" s="32">
        <v>6.7</v>
      </c>
      <c r="T101" s="24">
        <v>128.69999999999999</v>
      </c>
      <c r="AB101" s="32"/>
      <c r="AL101" s="32">
        <f t="shared" si="34"/>
        <v>6.7</v>
      </c>
      <c r="AM101" s="24">
        <f t="shared" si="35"/>
        <v>128.69999999999999</v>
      </c>
      <c r="AN101" s="24">
        <f t="shared" si="36"/>
        <v>1E-4</v>
      </c>
      <c r="AO101" s="24">
        <f t="shared" si="37"/>
        <v>1E-4</v>
      </c>
      <c r="AP101" s="24">
        <f t="shared" si="38"/>
        <v>1E-4</v>
      </c>
      <c r="AQ101" s="24">
        <f t="shared" si="39"/>
        <v>1E-4</v>
      </c>
      <c r="AR101" s="24">
        <f t="shared" si="40"/>
        <v>1E-4</v>
      </c>
      <c r="AS101" s="24">
        <f t="shared" si="41"/>
        <v>1E-4</v>
      </c>
      <c r="AT101" s="24">
        <f t="shared" si="42"/>
        <v>1E-4</v>
      </c>
    </row>
    <row r="102" spans="1:46">
      <c r="A102" s="47" t="s">
        <v>65</v>
      </c>
      <c r="B102" s="47" t="s">
        <v>711</v>
      </c>
      <c r="C102" s="47" t="s">
        <v>20</v>
      </c>
      <c r="D102" s="47" t="s">
        <v>22</v>
      </c>
      <c r="E102" s="49">
        <v>7</v>
      </c>
      <c r="F102" s="78"/>
      <c r="G102" s="24">
        <v>1.31</v>
      </c>
      <c r="I102" s="24">
        <v>1.31</v>
      </c>
      <c r="J102" s="24">
        <v>25</v>
      </c>
      <c r="L102" s="24">
        <v>25</v>
      </c>
      <c r="N102" s="50">
        <f t="shared" si="32"/>
        <v>-15.9375</v>
      </c>
      <c r="O102" s="50">
        <f t="shared" si="33"/>
        <v>0.61068702290076338</v>
      </c>
      <c r="R102" s="32">
        <v>6.5</v>
      </c>
      <c r="T102" s="24">
        <v>277.2</v>
      </c>
      <c r="AB102" s="32"/>
      <c r="AL102" s="32">
        <f t="shared" si="34"/>
        <v>6.5</v>
      </c>
      <c r="AM102" s="24">
        <f t="shared" si="35"/>
        <v>277.2</v>
      </c>
      <c r="AN102" s="24">
        <f t="shared" si="36"/>
        <v>1E-4</v>
      </c>
      <c r="AO102" s="24">
        <f t="shared" si="37"/>
        <v>1E-4</v>
      </c>
      <c r="AP102" s="24">
        <f t="shared" si="38"/>
        <v>1E-4</v>
      </c>
      <c r="AQ102" s="24">
        <f t="shared" si="39"/>
        <v>1E-4</v>
      </c>
      <c r="AR102" s="24">
        <f t="shared" si="40"/>
        <v>1E-4</v>
      </c>
      <c r="AS102" s="24">
        <f t="shared" si="41"/>
        <v>1E-4</v>
      </c>
      <c r="AT102" s="24">
        <f t="shared" si="42"/>
        <v>1E-4</v>
      </c>
    </row>
    <row r="103" spans="1:46">
      <c r="A103" s="47" t="s">
        <v>65</v>
      </c>
      <c r="B103" s="47" t="s">
        <v>712</v>
      </c>
      <c r="C103" s="47" t="s">
        <v>20</v>
      </c>
      <c r="D103" s="47" t="s">
        <v>22</v>
      </c>
      <c r="E103" s="49">
        <v>7</v>
      </c>
      <c r="F103" s="78"/>
      <c r="G103" s="24">
        <v>1.76</v>
      </c>
      <c r="I103" s="24">
        <v>1.76</v>
      </c>
      <c r="J103" s="24">
        <v>17</v>
      </c>
      <c r="L103" s="24">
        <v>17</v>
      </c>
      <c r="N103" s="50">
        <f t="shared" si="32"/>
        <v>-38</v>
      </c>
      <c r="O103" s="50">
        <f t="shared" si="33"/>
        <v>0.30909090909090908</v>
      </c>
      <c r="R103" s="32">
        <v>6.1</v>
      </c>
      <c r="T103" s="24">
        <v>172.6</v>
      </c>
      <c r="AB103" s="32"/>
      <c r="AL103" s="32">
        <f t="shared" si="34"/>
        <v>6.1</v>
      </c>
      <c r="AM103" s="24">
        <f t="shared" si="35"/>
        <v>172.6</v>
      </c>
      <c r="AN103" s="24">
        <f t="shared" si="36"/>
        <v>1E-4</v>
      </c>
      <c r="AO103" s="24">
        <f t="shared" si="37"/>
        <v>1E-4</v>
      </c>
      <c r="AP103" s="24">
        <f t="shared" si="38"/>
        <v>1E-4</v>
      </c>
      <c r="AQ103" s="24">
        <f t="shared" si="39"/>
        <v>1E-4</v>
      </c>
      <c r="AR103" s="24">
        <f t="shared" si="40"/>
        <v>1E-4</v>
      </c>
      <c r="AS103" s="24">
        <f t="shared" si="41"/>
        <v>1E-4</v>
      </c>
      <c r="AT103" s="24">
        <f t="shared" si="42"/>
        <v>1E-4</v>
      </c>
    </row>
    <row r="104" spans="1:46">
      <c r="A104" s="49" t="s">
        <v>66</v>
      </c>
      <c r="B104" s="47" t="s">
        <v>173</v>
      </c>
      <c r="C104" s="47" t="s">
        <v>20</v>
      </c>
      <c r="D104" s="47" t="s">
        <v>22</v>
      </c>
      <c r="F104" s="78"/>
      <c r="G104" s="24">
        <v>0.74</v>
      </c>
      <c r="I104" s="24">
        <v>0.74</v>
      </c>
      <c r="J104" s="24">
        <v>241</v>
      </c>
      <c r="L104" s="24">
        <v>241</v>
      </c>
      <c r="N104" s="50">
        <f t="shared" si="32"/>
        <v>217.875</v>
      </c>
      <c r="O104" s="50">
        <f t="shared" si="33"/>
        <v>10.421621621621622</v>
      </c>
      <c r="R104" s="32">
        <v>7.1</v>
      </c>
      <c r="S104" s="24">
        <v>8.5</v>
      </c>
      <c r="T104" s="24">
        <v>20</v>
      </c>
      <c r="AB104" s="32"/>
      <c r="AL104" s="32">
        <f t="shared" si="34"/>
        <v>7.1</v>
      </c>
      <c r="AM104" s="24">
        <f t="shared" si="35"/>
        <v>20</v>
      </c>
      <c r="AN104" s="24">
        <f t="shared" si="36"/>
        <v>1E-4</v>
      </c>
      <c r="AO104" s="24">
        <f t="shared" si="37"/>
        <v>1E-4</v>
      </c>
      <c r="AP104" s="24">
        <f t="shared" si="38"/>
        <v>1E-4</v>
      </c>
      <c r="AQ104" s="24">
        <f t="shared" si="39"/>
        <v>1E-4</v>
      </c>
      <c r="AR104" s="24">
        <f t="shared" si="40"/>
        <v>1E-4</v>
      </c>
      <c r="AS104" s="24">
        <f t="shared" si="41"/>
        <v>1E-4</v>
      </c>
      <c r="AT104" s="24">
        <f t="shared" si="42"/>
        <v>1E-4</v>
      </c>
    </row>
    <row r="105" spans="1:46">
      <c r="A105" s="49" t="s">
        <v>67</v>
      </c>
      <c r="B105" s="47" t="s">
        <v>174</v>
      </c>
      <c r="C105" s="47" t="s">
        <v>20</v>
      </c>
      <c r="D105" s="47" t="s">
        <v>22</v>
      </c>
      <c r="E105" s="49">
        <v>22</v>
      </c>
      <c r="F105" s="78"/>
      <c r="G105" s="24">
        <v>7.7</v>
      </c>
      <c r="I105" s="24">
        <v>7.7</v>
      </c>
      <c r="J105" s="24">
        <v>-0.6</v>
      </c>
      <c r="L105" s="24">
        <v>-0.6</v>
      </c>
      <c r="N105" s="50">
        <f t="shared" si="32"/>
        <v>-241.22499999999999</v>
      </c>
      <c r="O105" s="50">
        <f t="shared" si="33"/>
        <v>-2.4935064935064934E-3</v>
      </c>
      <c r="R105" s="32">
        <v>2.7</v>
      </c>
      <c r="T105" s="24">
        <v>1110</v>
      </c>
      <c r="AB105" s="32"/>
      <c r="AL105" s="32">
        <f t="shared" si="34"/>
        <v>2.7</v>
      </c>
      <c r="AM105" s="24">
        <f t="shared" si="35"/>
        <v>1110</v>
      </c>
      <c r="AN105" s="24">
        <f t="shared" si="36"/>
        <v>1E-4</v>
      </c>
      <c r="AO105" s="24">
        <f t="shared" si="37"/>
        <v>1E-4</v>
      </c>
      <c r="AP105" s="24">
        <f t="shared" si="38"/>
        <v>1E-4</v>
      </c>
      <c r="AQ105" s="24">
        <f t="shared" si="39"/>
        <v>1E-4</v>
      </c>
      <c r="AR105" s="24">
        <f t="shared" si="40"/>
        <v>1E-4</v>
      </c>
      <c r="AS105" s="24">
        <f t="shared" si="41"/>
        <v>1E-4</v>
      </c>
      <c r="AT105" s="24">
        <f t="shared" si="42"/>
        <v>1E-4</v>
      </c>
    </row>
    <row r="106" spans="1:46">
      <c r="A106" s="49" t="s">
        <v>67</v>
      </c>
      <c r="B106" s="47" t="s">
        <v>175</v>
      </c>
      <c r="C106" s="47" t="s">
        <v>20</v>
      </c>
      <c r="D106" s="47" t="s">
        <v>22</v>
      </c>
      <c r="E106" s="49">
        <v>32</v>
      </c>
      <c r="F106" s="78"/>
      <c r="G106" s="24">
        <v>3</v>
      </c>
      <c r="I106" s="24">
        <v>3</v>
      </c>
      <c r="J106" s="24">
        <v>18</v>
      </c>
      <c r="L106" s="24">
        <v>18</v>
      </c>
      <c r="N106" s="50">
        <f t="shared" si="32"/>
        <v>-75.75</v>
      </c>
      <c r="O106" s="50">
        <f t="shared" si="33"/>
        <v>0.192</v>
      </c>
      <c r="R106" s="32">
        <v>6.5</v>
      </c>
      <c r="S106" s="24">
        <v>8</v>
      </c>
      <c r="T106" s="24">
        <v>110</v>
      </c>
      <c r="AB106" s="32"/>
      <c r="AL106" s="32">
        <f t="shared" si="34"/>
        <v>6.5</v>
      </c>
      <c r="AM106" s="24">
        <f t="shared" si="35"/>
        <v>110</v>
      </c>
      <c r="AN106" s="24">
        <f t="shared" si="36"/>
        <v>1E-4</v>
      </c>
      <c r="AO106" s="24">
        <f t="shared" si="37"/>
        <v>1E-4</v>
      </c>
      <c r="AP106" s="24">
        <f t="shared" si="38"/>
        <v>1E-4</v>
      </c>
      <c r="AQ106" s="24">
        <f t="shared" si="39"/>
        <v>1E-4</v>
      </c>
      <c r="AR106" s="24">
        <f t="shared" si="40"/>
        <v>1E-4</v>
      </c>
      <c r="AS106" s="24">
        <f t="shared" si="41"/>
        <v>1E-4</v>
      </c>
      <c r="AT106" s="24">
        <f t="shared" si="42"/>
        <v>1E-4</v>
      </c>
    </row>
    <row r="107" spans="1:46">
      <c r="A107" s="49" t="s">
        <v>67</v>
      </c>
      <c r="B107" s="47" t="s">
        <v>176</v>
      </c>
      <c r="C107" s="47" t="s">
        <v>20</v>
      </c>
      <c r="D107" s="47" t="s">
        <v>22</v>
      </c>
      <c r="E107" s="49">
        <v>32</v>
      </c>
      <c r="F107" s="78"/>
      <c r="G107" s="24">
        <v>0.16</v>
      </c>
      <c r="I107" s="24">
        <v>0.16</v>
      </c>
      <c r="J107" s="24">
        <v>5.3</v>
      </c>
      <c r="L107" s="24">
        <v>5.3</v>
      </c>
      <c r="N107" s="50">
        <f t="shared" si="32"/>
        <v>0.29999999999999982</v>
      </c>
      <c r="O107" s="50">
        <f t="shared" si="33"/>
        <v>1.06</v>
      </c>
      <c r="R107" s="32">
        <v>4.7</v>
      </c>
      <c r="S107" s="24">
        <v>8</v>
      </c>
      <c r="T107" s="24">
        <v>19</v>
      </c>
      <c r="AB107" s="32"/>
      <c r="AL107" s="32">
        <f t="shared" si="34"/>
        <v>4.7</v>
      </c>
      <c r="AM107" s="24">
        <f t="shared" si="35"/>
        <v>19</v>
      </c>
      <c r="AN107" s="24">
        <f t="shared" si="36"/>
        <v>1E-4</v>
      </c>
      <c r="AO107" s="24">
        <f t="shared" si="37"/>
        <v>1E-4</v>
      </c>
      <c r="AP107" s="24">
        <f t="shared" si="38"/>
        <v>1E-4</v>
      </c>
      <c r="AQ107" s="24">
        <f t="shared" si="39"/>
        <v>1E-4</v>
      </c>
      <c r="AR107" s="24">
        <f t="shared" si="40"/>
        <v>1E-4</v>
      </c>
      <c r="AS107" s="24">
        <f t="shared" si="41"/>
        <v>1E-4</v>
      </c>
      <c r="AT107" s="24">
        <f t="shared" si="42"/>
        <v>1E-4</v>
      </c>
    </row>
    <row r="108" spans="1:46">
      <c r="A108" s="49" t="s">
        <v>67</v>
      </c>
      <c r="B108" s="47" t="s">
        <v>177</v>
      </c>
      <c r="C108" s="47" t="s">
        <v>20</v>
      </c>
      <c r="D108" s="47" t="s">
        <v>22</v>
      </c>
      <c r="E108" s="49">
        <v>22</v>
      </c>
      <c r="F108" s="78"/>
      <c r="G108" s="24">
        <v>2.9</v>
      </c>
      <c r="I108" s="24">
        <v>2.9</v>
      </c>
      <c r="J108" s="24">
        <v>0.33</v>
      </c>
      <c r="L108" s="24">
        <v>0.33</v>
      </c>
      <c r="N108" s="50">
        <f t="shared" si="32"/>
        <v>-90.295000000000002</v>
      </c>
      <c r="O108" s="50">
        <f t="shared" si="33"/>
        <v>3.6413793103448277E-3</v>
      </c>
      <c r="R108" s="32">
        <v>2.7</v>
      </c>
      <c r="T108" s="24">
        <v>1500</v>
      </c>
      <c r="AB108" s="32"/>
      <c r="AL108" s="32">
        <f t="shared" si="34"/>
        <v>2.7</v>
      </c>
      <c r="AM108" s="24">
        <f t="shared" si="35"/>
        <v>1500</v>
      </c>
      <c r="AN108" s="24">
        <f t="shared" si="36"/>
        <v>1E-4</v>
      </c>
      <c r="AO108" s="24">
        <f t="shared" si="37"/>
        <v>1E-4</v>
      </c>
      <c r="AP108" s="24">
        <f t="shared" si="38"/>
        <v>1E-4</v>
      </c>
      <c r="AQ108" s="24">
        <f t="shared" si="39"/>
        <v>1E-4</v>
      </c>
      <c r="AR108" s="24">
        <f t="shared" si="40"/>
        <v>1E-4</v>
      </c>
      <c r="AS108" s="24">
        <f t="shared" si="41"/>
        <v>1E-4</v>
      </c>
      <c r="AT108" s="24">
        <f t="shared" si="42"/>
        <v>1E-4</v>
      </c>
    </row>
    <row r="109" spans="1:46">
      <c r="A109" s="49" t="s">
        <v>67</v>
      </c>
      <c r="B109" s="47" t="s">
        <v>178</v>
      </c>
      <c r="C109" s="47" t="s">
        <v>20</v>
      </c>
      <c r="D109" s="47" t="s">
        <v>22</v>
      </c>
      <c r="E109" s="49">
        <v>10</v>
      </c>
      <c r="F109" s="78"/>
      <c r="G109" s="24">
        <v>0.38</v>
      </c>
      <c r="I109" s="24">
        <v>0.38</v>
      </c>
      <c r="J109" s="24">
        <v>6</v>
      </c>
      <c r="L109" s="24">
        <v>6</v>
      </c>
      <c r="N109" s="50">
        <f t="shared" si="32"/>
        <v>-5.875</v>
      </c>
      <c r="O109" s="50">
        <f t="shared" si="33"/>
        <v>0.50526315789473686</v>
      </c>
      <c r="R109" s="32">
        <v>6</v>
      </c>
      <c r="S109" s="24">
        <v>7.8</v>
      </c>
      <c r="T109" s="24">
        <v>26</v>
      </c>
      <c r="AB109" s="32"/>
      <c r="AL109" s="32">
        <f t="shared" si="34"/>
        <v>6</v>
      </c>
      <c r="AM109" s="24">
        <f t="shared" si="35"/>
        <v>26</v>
      </c>
      <c r="AN109" s="24">
        <f t="shared" si="36"/>
        <v>1E-4</v>
      </c>
      <c r="AO109" s="24">
        <f t="shared" si="37"/>
        <v>1E-4</v>
      </c>
      <c r="AP109" s="24">
        <f t="shared" si="38"/>
        <v>1E-4</v>
      </c>
      <c r="AQ109" s="24">
        <f t="shared" si="39"/>
        <v>1E-4</v>
      </c>
      <c r="AR109" s="24">
        <f t="shared" si="40"/>
        <v>1E-4</v>
      </c>
      <c r="AS109" s="24">
        <f t="shared" si="41"/>
        <v>1E-4</v>
      </c>
      <c r="AT109" s="24">
        <f t="shared" si="42"/>
        <v>1E-4</v>
      </c>
    </row>
    <row r="110" spans="1:46">
      <c r="A110" s="49" t="s">
        <v>68</v>
      </c>
      <c r="B110" s="47" t="s">
        <v>179</v>
      </c>
      <c r="C110" s="47" t="s">
        <v>20</v>
      </c>
      <c r="D110" s="47" t="s">
        <v>22</v>
      </c>
      <c r="F110" s="78"/>
      <c r="G110" s="24">
        <v>0.13</v>
      </c>
      <c r="I110" s="24">
        <v>0.13</v>
      </c>
      <c r="J110" s="24">
        <v>109</v>
      </c>
      <c r="L110" s="24">
        <v>109</v>
      </c>
      <c r="N110" s="50">
        <f t="shared" si="32"/>
        <v>104.9375</v>
      </c>
      <c r="O110" s="50">
        <f t="shared" si="33"/>
        <v>26.830769230769231</v>
      </c>
      <c r="R110" s="32">
        <v>7.5</v>
      </c>
      <c r="S110" s="24">
        <v>8.6</v>
      </c>
      <c r="T110" s="24">
        <v>15</v>
      </c>
      <c r="AB110" s="32"/>
      <c r="AL110" s="32">
        <f t="shared" si="34"/>
        <v>7.5</v>
      </c>
      <c r="AM110" s="24">
        <f t="shared" si="35"/>
        <v>15</v>
      </c>
      <c r="AN110" s="24">
        <f t="shared" si="36"/>
        <v>1E-4</v>
      </c>
      <c r="AO110" s="24">
        <f t="shared" si="37"/>
        <v>1E-4</v>
      </c>
      <c r="AP110" s="24">
        <f t="shared" si="38"/>
        <v>1E-4</v>
      </c>
      <c r="AQ110" s="24">
        <f t="shared" si="39"/>
        <v>1E-4</v>
      </c>
      <c r="AR110" s="24">
        <f t="shared" si="40"/>
        <v>1E-4</v>
      </c>
      <c r="AS110" s="24">
        <f t="shared" si="41"/>
        <v>1E-4</v>
      </c>
      <c r="AT110" s="24">
        <f t="shared" si="42"/>
        <v>1E-4</v>
      </c>
    </row>
    <row r="111" spans="1:46">
      <c r="A111" s="49" t="s">
        <v>68</v>
      </c>
      <c r="B111" s="47" t="s">
        <v>180</v>
      </c>
      <c r="C111" s="47" t="s">
        <v>20</v>
      </c>
      <c r="D111" s="47" t="s">
        <v>22</v>
      </c>
      <c r="E111" s="55">
        <v>19</v>
      </c>
      <c r="F111" s="78"/>
      <c r="G111" s="24">
        <v>19.100000000000001</v>
      </c>
      <c r="I111" s="24">
        <v>19.100000000000001</v>
      </c>
      <c r="J111" s="24">
        <v>4.5999999999999996</v>
      </c>
      <c r="L111" s="24">
        <v>4.5999999999999996</v>
      </c>
      <c r="N111" s="50">
        <f t="shared" si="32"/>
        <v>-592.27499999999998</v>
      </c>
      <c r="O111" s="50">
        <f t="shared" si="33"/>
        <v>7.7068062827225121E-3</v>
      </c>
      <c r="R111" s="32">
        <v>3.55</v>
      </c>
      <c r="S111" s="24">
        <v>7.1</v>
      </c>
      <c r="T111" s="24">
        <v>180</v>
      </c>
      <c r="AB111" s="32"/>
      <c r="AL111" s="32">
        <f t="shared" si="34"/>
        <v>3.55</v>
      </c>
      <c r="AM111" s="24">
        <f t="shared" si="35"/>
        <v>180</v>
      </c>
      <c r="AN111" s="24">
        <f t="shared" si="36"/>
        <v>1E-4</v>
      </c>
      <c r="AO111" s="24">
        <f t="shared" si="37"/>
        <v>1E-4</v>
      </c>
      <c r="AP111" s="24">
        <f t="shared" si="38"/>
        <v>1E-4</v>
      </c>
      <c r="AQ111" s="24">
        <f t="shared" si="39"/>
        <v>1E-4</v>
      </c>
      <c r="AR111" s="24">
        <f t="shared" si="40"/>
        <v>1E-4</v>
      </c>
      <c r="AS111" s="24">
        <f t="shared" si="41"/>
        <v>1E-4</v>
      </c>
      <c r="AT111" s="24">
        <f t="shared" si="42"/>
        <v>1E-4</v>
      </c>
    </row>
    <row r="112" spans="1:46">
      <c r="A112" s="49" t="s">
        <v>69</v>
      </c>
      <c r="B112" s="47" t="s">
        <v>181</v>
      </c>
      <c r="C112" s="47" t="s">
        <v>20</v>
      </c>
      <c r="D112" s="47" t="s">
        <v>22</v>
      </c>
      <c r="E112" s="49">
        <v>17</v>
      </c>
      <c r="F112" s="78"/>
      <c r="G112" s="24">
        <v>3.79</v>
      </c>
      <c r="H112" s="24">
        <v>3.75</v>
      </c>
      <c r="I112" s="24">
        <v>3.75</v>
      </c>
      <c r="J112" s="24">
        <v>24.3</v>
      </c>
      <c r="K112" s="24">
        <v>9.1</v>
      </c>
      <c r="L112" s="24">
        <v>24.3</v>
      </c>
      <c r="M112" s="24">
        <v>7.4</v>
      </c>
      <c r="N112" s="50">
        <f t="shared" si="32"/>
        <v>-92.887500000000003</v>
      </c>
      <c r="O112" s="50">
        <f t="shared" si="33"/>
        <v>0.20736000000000002</v>
      </c>
      <c r="P112" s="24">
        <v>7</v>
      </c>
      <c r="Q112" s="24">
        <v>342</v>
      </c>
      <c r="R112" s="32">
        <v>4.57</v>
      </c>
      <c r="S112" s="24">
        <v>6.08</v>
      </c>
      <c r="T112" s="24">
        <v>141</v>
      </c>
      <c r="U112" s="24">
        <v>2.76</v>
      </c>
      <c r="V112" s="24">
        <v>0.6</v>
      </c>
      <c r="W112" s="24">
        <v>158.30000000000001</v>
      </c>
      <c r="X112" s="24">
        <v>1.0900000000000001</v>
      </c>
      <c r="Y112" s="24">
        <v>0.48</v>
      </c>
      <c r="Z112" s="24">
        <v>0.01</v>
      </c>
      <c r="AA112" s="24">
        <v>0.09</v>
      </c>
      <c r="AB112" s="32">
        <v>5</v>
      </c>
      <c r="AC112" s="24">
        <v>4.67</v>
      </c>
      <c r="AD112" s="24">
        <v>125</v>
      </c>
      <c r="AE112" s="24">
        <v>3.01</v>
      </c>
      <c r="AF112" s="24">
        <v>0.21</v>
      </c>
      <c r="AG112" s="24">
        <v>151.1</v>
      </c>
      <c r="AH112" s="24">
        <v>1.1299999999999999</v>
      </c>
      <c r="AI112" s="24">
        <v>0.37</v>
      </c>
      <c r="AJ112" s="24">
        <v>1.1000000000000001E-2</v>
      </c>
      <c r="AK112" s="24">
        <v>0.14000000000000001</v>
      </c>
      <c r="AL112" s="32">
        <f>IF(AC112&gt;0,AC112,R112)</f>
        <v>4.67</v>
      </c>
      <c r="AM112" s="24">
        <f t="shared" ref="AM112:AT115" si="44">IF(AD112&gt;0,AD112,IF(T112&gt;0,T112,0.0001))</f>
        <v>125</v>
      </c>
      <c r="AN112" s="24">
        <f t="shared" si="44"/>
        <v>3.01</v>
      </c>
      <c r="AO112" s="24">
        <f t="shared" si="44"/>
        <v>0.21</v>
      </c>
      <c r="AP112" s="24">
        <f t="shared" si="44"/>
        <v>151.1</v>
      </c>
      <c r="AQ112" s="24">
        <f t="shared" si="44"/>
        <v>1.1299999999999999</v>
      </c>
      <c r="AR112" s="24">
        <f t="shared" si="44"/>
        <v>0.37</v>
      </c>
      <c r="AS112" s="24">
        <f t="shared" si="44"/>
        <v>1.1000000000000001E-2</v>
      </c>
      <c r="AT112" s="24">
        <f t="shared" si="44"/>
        <v>0.14000000000000001</v>
      </c>
    </row>
    <row r="113" spans="1:46">
      <c r="A113" s="49" t="s">
        <v>69</v>
      </c>
      <c r="B113" s="47" t="s">
        <v>182</v>
      </c>
      <c r="C113" s="47" t="s">
        <v>20</v>
      </c>
      <c r="D113" s="47" t="s">
        <v>22</v>
      </c>
      <c r="E113" s="49">
        <v>17</v>
      </c>
      <c r="F113" s="78"/>
      <c r="G113" s="24">
        <v>2.48</v>
      </c>
      <c r="H113" s="24">
        <v>2.21</v>
      </c>
      <c r="I113" s="24">
        <v>2.21</v>
      </c>
      <c r="J113" s="24">
        <v>38.4</v>
      </c>
      <c r="K113" s="24">
        <v>16</v>
      </c>
      <c r="L113" s="24">
        <v>38.4</v>
      </c>
      <c r="M113" s="24">
        <v>8</v>
      </c>
      <c r="N113" s="50">
        <f t="shared" si="32"/>
        <v>-30.662500000000001</v>
      </c>
      <c r="O113" s="50">
        <f t="shared" si="33"/>
        <v>0.55601809954751125</v>
      </c>
      <c r="P113" s="24">
        <v>362</v>
      </c>
      <c r="Q113" s="24">
        <v>8190</v>
      </c>
      <c r="R113" s="32">
        <v>6.29</v>
      </c>
      <c r="S113" s="24">
        <v>7.18</v>
      </c>
      <c r="T113" s="24">
        <v>82</v>
      </c>
      <c r="U113" s="24">
        <v>1.5</v>
      </c>
      <c r="V113" s="24">
        <v>6.61</v>
      </c>
      <c r="W113" s="24">
        <v>96.9</v>
      </c>
      <c r="X113" s="24">
        <v>1.19</v>
      </c>
      <c r="Y113" s="24">
        <v>0.69</v>
      </c>
      <c r="Z113" s="24">
        <v>7.0000000000000001E-3</v>
      </c>
      <c r="AA113" s="24">
        <v>0.11</v>
      </c>
      <c r="AB113" s="32">
        <v>5</v>
      </c>
      <c r="AC113" s="24">
        <v>6.61</v>
      </c>
      <c r="AD113" s="24">
        <v>56</v>
      </c>
      <c r="AE113" s="24">
        <v>1.05</v>
      </c>
      <c r="AF113" s="24">
        <v>4.57</v>
      </c>
      <c r="AG113" s="24">
        <v>69.7</v>
      </c>
      <c r="AH113" s="24">
        <v>1.19</v>
      </c>
      <c r="AI113" s="24">
        <v>0.69</v>
      </c>
      <c r="AJ113" s="24">
        <v>1.2E-2</v>
      </c>
      <c r="AK113" s="24">
        <v>0.1</v>
      </c>
      <c r="AL113" s="32">
        <f>IF(AC113&gt;0,AC113,R113)</f>
        <v>6.61</v>
      </c>
      <c r="AM113" s="24">
        <f t="shared" si="44"/>
        <v>56</v>
      </c>
      <c r="AN113" s="24">
        <f t="shared" si="44"/>
        <v>1.05</v>
      </c>
      <c r="AO113" s="24">
        <f t="shared" si="44"/>
        <v>4.57</v>
      </c>
      <c r="AP113" s="24">
        <f t="shared" si="44"/>
        <v>69.7</v>
      </c>
      <c r="AQ113" s="24">
        <f t="shared" si="44"/>
        <v>1.19</v>
      </c>
      <c r="AR113" s="24">
        <f t="shared" si="44"/>
        <v>0.69</v>
      </c>
      <c r="AS113" s="24">
        <f t="shared" si="44"/>
        <v>1.2E-2</v>
      </c>
      <c r="AT113" s="24">
        <f t="shared" si="44"/>
        <v>0.1</v>
      </c>
    </row>
    <row r="114" spans="1:46">
      <c r="A114" s="49" t="s">
        <v>69</v>
      </c>
      <c r="B114" s="47" t="s">
        <v>183</v>
      </c>
      <c r="C114" s="47" t="s">
        <v>20</v>
      </c>
      <c r="D114" s="47" t="s">
        <v>22</v>
      </c>
      <c r="E114" s="49">
        <v>25</v>
      </c>
      <c r="F114" s="78"/>
      <c r="G114" s="24">
        <v>5.76</v>
      </c>
      <c r="H114" s="24">
        <v>5.62</v>
      </c>
      <c r="I114" s="24">
        <v>5.62</v>
      </c>
      <c r="J114" s="24">
        <v>36.299999999999997</v>
      </c>
      <c r="K114" s="24">
        <v>25</v>
      </c>
      <c r="L114" s="24">
        <v>36.299999999999997</v>
      </c>
      <c r="M114" s="24">
        <v>8.4</v>
      </c>
      <c r="N114" s="50">
        <f t="shared" si="32"/>
        <v>-139.32499999999999</v>
      </c>
      <c r="O114" s="50">
        <f t="shared" si="33"/>
        <v>0.20669039145907472</v>
      </c>
      <c r="P114" s="24">
        <v>109</v>
      </c>
      <c r="Q114" s="24">
        <v>54000</v>
      </c>
      <c r="R114" s="32">
        <v>5.89</v>
      </c>
      <c r="S114" s="24">
        <v>7.2</v>
      </c>
      <c r="T114" s="24">
        <v>50</v>
      </c>
      <c r="U114" s="24">
        <v>1.31</v>
      </c>
      <c r="V114" s="24">
        <v>4.4800000000000004</v>
      </c>
      <c r="W114" s="24">
        <v>56.1</v>
      </c>
      <c r="X114" s="24">
        <v>1.1659999999999999</v>
      </c>
      <c r="Y114" s="24">
        <v>0.44900000000000001</v>
      </c>
      <c r="Z114" s="24">
        <v>5.7000000000000002E-3</v>
      </c>
      <c r="AA114" s="24">
        <v>0.105</v>
      </c>
      <c r="AB114" s="32">
        <v>5</v>
      </c>
      <c r="AC114" s="24">
        <v>6.74</v>
      </c>
      <c r="AD114" s="24">
        <v>31</v>
      </c>
      <c r="AE114" s="24">
        <v>1.32</v>
      </c>
      <c r="AF114" s="24">
        <v>3.16</v>
      </c>
      <c r="AG114" s="24">
        <v>37.799999999999997</v>
      </c>
      <c r="AH114" s="24">
        <v>1.103</v>
      </c>
      <c r="AI114" s="24">
        <v>0.40800000000000003</v>
      </c>
      <c r="AJ114" s="24">
        <v>6.7000000000000002E-3</v>
      </c>
      <c r="AK114" s="24">
        <v>7.2000000000000008E-2</v>
      </c>
      <c r="AL114" s="32">
        <f>IF(AC114&gt;0,AC114,R114)</f>
        <v>6.74</v>
      </c>
      <c r="AM114" s="24">
        <f t="shared" si="44"/>
        <v>31</v>
      </c>
      <c r="AN114" s="24">
        <f t="shared" si="44"/>
        <v>1.32</v>
      </c>
      <c r="AO114" s="24">
        <f t="shared" si="44"/>
        <v>3.16</v>
      </c>
      <c r="AP114" s="24">
        <f t="shared" si="44"/>
        <v>37.799999999999997</v>
      </c>
      <c r="AQ114" s="24">
        <f t="shared" si="44"/>
        <v>1.103</v>
      </c>
      <c r="AR114" s="24">
        <f t="shared" si="44"/>
        <v>0.40800000000000003</v>
      </c>
      <c r="AS114" s="24">
        <f t="shared" si="44"/>
        <v>6.7000000000000002E-3</v>
      </c>
      <c r="AT114" s="24">
        <f t="shared" si="44"/>
        <v>7.2000000000000008E-2</v>
      </c>
    </row>
    <row r="115" spans="1:46">
      <c r="A115" s="49" t="s">
        <v>69</v>
      </c>
      <c r="B115" s="47" t="s">
        <v>184</v>
      </c>
      <c r="C115" s="47" t="s">
        <v>20</v>
      </c>
      <c r="D115" s="47" t="s">
        <v>22</v>
      </c>
      <c r="E115" s="49">
        <v>25</v>
      </c>
      <c r="F115" s="78"/>
      <c r="G115" s="24">
        <v>2.33</v>
      </c>
      <c r="H115" s="24">
        <v>2.15</v>
      </c>
      <c r="I115" s="24">
        <v>2.15</v>
      </c>
      <c r="J115" s="24">
        <v>17.3</v>
      </c>
      <c r="K115" s="24">
        <v>11</v>
      </c>
      <c r="L115" s="24">
        <v>17.3</v>
      </c>
      <c r="M115" s="24">
        <v>7.9</v>
      </c>
      <c r="N115" s="50">
        <f t="shared" si="32"/>
        <v>-49.887500000000003</v>
      </c>
      <c r="O115" s="50">
        <f t="shared" si="33"/>
        <v>0.25748837209302328</v>
      </c>
      <c r="P115" s="24">
        <v>25</v>
      </c>
      <c r="Q115" s="24">
        <v>7060</v>
      </c>
      <c r="R115" s="32">
        <v>5.54</v>
      </c>
      <c r="S115" s="24">
        <v>6.93</v>
      </c>
      <c r="T115" s="24">
        <v>28</v>
      </c>
      <c r="U115" s="24">
        <v>1.27</v>
      </c>
      <c r="V115" s="24">
        <v>2.6</v>
      </c>
      <c r="W115" s="24">
        <v>31.3</v>
      </c>
      <c r="X115" s="24">
        <v>1.1100000000000001</v>
      </c>
      <c r="Y115" s="24">
        <v>0.622</v>
      </c>
      <c r="Z115" s="24">
        <v>4.7000000000000002E-3</v>
      </c>
      <c r="AA115" s="24">
        <v>4.4000000000000004E-2</v>
      </c>
      <c r="AB115" s="32">
        <v>5</v>
      </c>
      <c r="AC115" s="24">
        <v>6.13</v>
      </c>
      <c r="AD115" s="24">
        <v>27</v>
      </c>
      <c r="AE115" s="24">
        <v>1.35</v>
      </c>
      <c r="AF115" s="24">
        <v>1.17</v>
      </c>
      <c r="AG115" s="24">
        <v>31.3</v>
      </c>
      <c r="AH115" s="24">
        <v>1.1299999999999999</v>
      </c>
      <c r="AI115" s="24">
        <v>0.56100000000000005</v>
      </c>
      <c r="AJ115" s="24">
        <v>4.3E-3</v>
      </c>
      <c r="AK115" s="24">
        <v>0.11900000000000001</v>
      </c>
      <c r="AL115" s="32">
        <f>IF(AC115&gt;0,AC115,R115)</f>
        <v>6.13</v>
      </c>
      <c r="AM115" s="24">
        <f t="shared" si="44"/>
        <v>27</v>
      </c>
      <c r="AN115" s="24">
        <f t="shared" si="44"/>
        <v>1.35</v>
      </c>
      <c r="AO115" s="24">
        <f t="shared" si="44"/>
        <v>1.17</v>
      </c>
      <c r="AP115" s="24">
        <f t="shared" si="44"/>
        <v>31.3</v>
      </c>
      <c r="AQ115" s="24">
        <f t="shared" si="44"/>
        <v>1.1299999999999999</v>
      </c>
      <c r="AR115" s="24">
        <f t="shared" si="44"/>
        <v>0.56100000000000005</v>
      </c>
      <c r="AS115" s="24">
        <f t="shared" si="44"/>
        <v>4.3E-3</v>
      </c>
      <c r="AT115" s="24">
        <f t="shared" si="44"/>
        <v>0.11900000000000001</v>
      </c>
    </row>
    <row r="116" spans="1:46">
      <c r="A116" s="49" t="s">
        <v>69</v>
      </c>
      <c r="B116" s="47" t="s">
        <v>185</v>
      </c>
      <c r="C116" s="47" t="s">
        <v>20</v>
      </c>
      <c r="D116" s="47" t="s">
        <v>22</v>
      </c>
      <c r="E116" s="55">
        <v>17</v>
      </c>
      <c r="F116" s="78"/>
      <c r="G116" s="24">
        <v>1.98</v>
      </c>
      <c r="H116" s="24">
        <v>1.84</v>
      </c>
      <c r="I116" s="24">
        <v>1.84</v>
      </c>
      <c r="J116" s="24">
        <v>23.5</v>
      </c>
      <c r="K116" s="24">
        <v>2</v>
      </c>
      <c r="L116" s="24">
        <v>23.5</v>
      </c>
      <c r="M116" s="24">
        <v>7.9</v>
      </c>
      <c r="N116" s="50">
        <f t="shared" si="32"/>
        <v>-34</v>
      </c>
      <c r="O116" s="50">
        <f t="shared" si="33"/>
        <v>0.40869565217391307</v>
      </c>
      <c r="P116" s="24">
        <v>28</v>
      </c>
      <c r="Q116" s="24">
        <v>164</v>
      </c>
      <c r="R116" s="32">
        <v>4</v>
      </c>
      <c r="S116" s="24">
        <v>5.98</v>
      </c>
      <c r="T116" s="24">
        <v>127</v>
      </c>
      <c r="U116" s="24">
        <v>5.8</v>
      </c>
      <c r="V116" s="24">
        <v>0.65</v>
      </c>
      <c r="W116" s="24">
        <v>130.4</v>
      </c>
      <c r="X116" s="24">
        <v>0.98</v>
      </c>
      <c r="Y116" s="24">
        <v>0.73</v>
      </c>
      <c r="Z116" s="24">
        <v>2.4E-2</v>
      </c>
      <c r="AA116" s="24">
        <v>0.33700000000000002</v>
      </c>
      <c r="AB116" s="32">
        <v>5</v>
      </c>
      <c r="AC116" s="24">
        <v>4.18</v>
      </c>
      <c r="AD116" s="24">
        <v>107</v>
      </c>
      <c r="AE116" s="24">
        <v>10.24</v>
      </c>
      <c r="AF116" s="24">
        <v>0.21</v>
      </c>
      <c r="AG116" s="24">
        <v>94.3</v>
      </c>
      <c r="AH116" s="24">
        <v>0.89300000000000002</v>
      </c>
      <c r="AI116" s="24">
        <v>0.64300000000000002</v>
      </c>
      <c r="AJ116" s="24">
        <v>5.5E-2</v>
      </c>
      <c r="AK116" s="24">
        <v>0.57400000000000007</v>
      </c>
      <c r="AL116" s="32">
        <f t="shared" si="34"/>
        <v>4.18</v>
      </c>
      <c r="AM116" s="24">
        <f t="shared" si="35"/>
        <v>107</v>
      </c>
      <c r="AN116" s="24">
        <f t="shared" si="36"/>
        <v>10.24</v>
      </c>
      <c r="AO116" s="24">
        <f t="shared" si="37"/>
        <v>0.21</v>
      </c>
      <c r="AP116" s="24">
        <f t="shared" si="38"/>
        <v>94.3</v>
      </c>
      <c r="AQ116" s="24">
        <f t="shared" si="39"/>
        <v>0.89300000000000002</v>
      </c>
      <c r="AR116" s="24">
        <f t="shared" si="40"/>
        <v>0.64300000000000002</v>
      </c>
      <c r="AS116" s="24">
        <f t="shared" si="41"/>
        <v>5.5E-2</v>
      </c>
      <c r="AT116" s="24">
        <f t="shared" si="42"/>
        <v>0.57400000000000007</v>
      </c>
    </row>
    <row r="117" spans="1:46">
      <c r="A117" s="49" t="s">
        <v>69</v>
      </c>
      <c r="B117" s="47" t="s">
        <v>186</v>
      </c>
      <c r="C117" s="47" t="s">
        <v>20</v>
      </c>
      <c r="D117" s="47" t="s">
        <v>22</v>
      </c>
      <c r="E117" s="49">
        <v>17</v>
      </c>
      <c r="F117" s="78"/>
      <c r="G117" s="24">
        <v>0.38</v>
      </c>
      <c r="H117" s="24">
        <v>0.38</v>
      </c>
      <c r="I117" s="24">
        <v>0.38</v>
      </c>
      <c r="J117" s="24">
        <v>104</v>
      </c>
      <c r="K117" s="24">
        <v>39</v>
      </c>
      <c r="L117" s="24">
        <v>104</v>
      </c>
      <c r="M117" s="24">
        <v>8.1</v>
      </c>
      <c r="N117" s="50">
        <f t="shared" si="32"/>
        <v>92.125</v>
      </c>
      <c r="O117" s="50">
        <f t="shared" si="33"/>
        <v>8.7578947368421058</v>
      </c>
      <c r="P117" s="24">
        <v>30</v>
      </c>
      <c r="Q117" s="24">
        <v>228</v>
      </c>
      <c r="R117" s="32">
        <v>7.1</v>
      </c>
      <c r="S117" s="24">
        <v>7.85</v>
      </c>
      <c r="T117" s="24">
        <v>37</v>
      </c>
      <c r="U117" s="24">
        <v>1.25</v>
      </c>
      <c r="V117" s="24">
        <v>9.8699999999999992</v>
      </c>
      <c r="W117" s="24">
        <v>53.7</v>
      </c>
      <c r="X117" s="24">
        <v>1.448</v>
      </c>
      <c r="Y117" s="24">
        <v>1.2869999999999999</v>
      </c>
      <c r="Z117" s="24">
        <v>5.0000000000000001E-3</v>
      </c>
      <c r="AA117" s="24">
        <v>4.0000000000000001E-3</v>
      </c>
      <c r="AB117" s="32">
        <v>5</v>
      </c>
      <c r="AC117" s="24">
        <v>7.48</v>
      </c>
      <c r="AD117" s="24">
        <v>20</v>
      </c>
      <c r="AE117" s="24">
        <v>0.92</v>
      </c>
      <c r="AF117" s="24">
        <v>9.07</v>
      </c>
      <c r="AG117" s="24">
        <v>35.9</v>
      </c>
      <c r="AH117" s="24">
        <v>1.5620000000000001</v>
      </c>
      <c r="AI117" s="24">
        <v>1.343</v>
      </c>
      <c r="AJ117" s="24">
        <v>7.0000000000000001E-3</v>
      </c>
      <c r="AK117" s="24">
        <v>6.0000000000000001E-3</v>
      </c>
      <c r="AL117" s="32">
        <f t="shared" si="34"/>
        <v>7.48</v>
      </c>
      <c r="AM117" s="24">
        <f t="shared" si="35"/>
        <v>20</v>
      </c>
      <c r="AN117" s="24">
        <f t="shared" si="36"/>
        <v>0.92</v>
      </c>
      <c r="AO117" s="24">
        <f t="shared" si="37"/>
        <v>9.07</v>
      </c>
      <c r="AP117" s="24">
        <f t="shared" si="38"/>
        <v>35.9</v>
      </c>
      <c r="AQ117" s="24">
        <f t="shared" si="39"/>
        <v>1.5620000000000001</v>
      </c>
      <c r="AR117" s="24">
        <f t="shared" si="40"/>
        <v>1.343</v>
      </c>
      <c r="AS117" s="24">
        <f t="shared" si="41"/>
        <v>7.0000000000000001E-3</v>
      </c>
      <c r="AT117" s="24">
        <f t="shared" si="42"/>
        <v>6.0000000000000001E-3</v>
      </c>
    </row>
    <row r="118" spans="1:46">
      <c r="A118" s="49" t="s">
        <v>69</v>
      </c>
      <c r="B118" s="47" t="s">
        <v>187</v>
      </c>
      <c r="C118" s="47" t="s">
        <v>20</v>
      </c>
      <c r="D118" s="47" t="s">
        <v>22</v>
      </c>
      <c r="E118" s="49">
        <v>17</v>
      </c>
      <c r="F118" s="78"/>
      <c r="G118" s="24">
        <v>5.32</v>
      </c>
      <c r="H118" s="24">
        <v>4.92</v>
      </c>
      <c r="I118" s="24">
        <v>4.92</v>
      </c>
      <c r="J118" s="24">
        <v>66.3</v>
      </c>
      <c r="K118" s="24">
        <v>32</v>
      </c>
      <c r="L118" s="24">
        <v>66.3</v>
      </c>
      <c r="M118" s="24">
        <v>7.5</v>
      </c>
      <c r="N118" s="50">
        <f t="shared" si="32"/>
        <v>-87.45</v>
      </c>
      <c r="O118" s="50">
        <f t="shared" si="33"/>
        <v>0.43121951219512195</v>
      </c>
      <c r="P118" s="24">
        <v>115</v>
      </c>
      <c r="Q118" s="24">
        <v>2480</v>
      </c>
      <c r="R118" s="32">
        <v>4.0199999999999996</v>
      </c>
      <c r="S118" s="24">
        <v>5.77</v>
      </c>
      <c r="T118" s="24">
        <v>309</v>
      </c>
      <c r="U118" s="24">
        <v>9.43</v>
      </c>
      <c r="V118" s="24">
        <v>0.52</v>
      </c>
      <c r="W118" s="24">
        <v>339.8</v>
      </c>
      <c r="X118" s="24">
        <v>1.054</v>
      </c>
      <c r="Y118" s="24">
        <v>0.59</v>
      </c>
      <c r="Z118" s="24">
        <v>3.3000000000000002E-2</v>
      </c>
      <c r="AA118" s="24">
        <v>0.55000000000000004</v>
      </c>
      <c r="AB118" s="32">
        <v>5</v>
      </c>
      <c r="AC118" s="24">
        <v>4.1500000000000004</v>
      </c>
      <c r="AD118" s="24">
        <v>269</v>
      </c>
      <c r="AE118" s="24">
        <v>12.97</v>
      </c>
      <c r="AF118" s="24">
        <v>0.2</v>
      </c>
      <c r="AG118" s="24">
        <v>291.89999999999998</v>
      </c>
      <c r="AH118" s="24">
        <v>0.96899999999999997</v>
      </c>
      <c r="AI118" s="24">
        <v>0.59499999999999997</v>
      </c>
      <c r="AJ118" s="24">
        <v>5.3999999999999999E-2</v>
      </c>
      <c r="AK118" s="24">
        <v>0.62</v>
      </c>
      <c r="AL118" s="32">
        <f t="shared" si="34"/>
        <v>4.1500000000000004</v>
      </c>
      <c r="AM118" s="24">
        <f t="shared" si="35"/>
        <v>269</v>
      </c>
      <c r="AN118" s="24">
        <f t="shared" si="36"/>
        <v>12.97</v>
      </c>
      <c r="AO118" s="24">
        <f t="shared" si="37"/>
        <v>0.2</v>
      </c>
      <c r="AP118" s="24">
        <f t="shared" si="38"/>
        <v>291.89999999999998</v>
      </c>
      <c r="AQ118" s="24">
        <f t="shared" si="39"/>
        <v>0.96899999999999997</v>
      </c>
      <c r="AR118" s="24">
        <f t="shared" si="40"/>
        <v>0.59499999999999997</v>
      </c>
      <c r="AS118" s="24">
        <f t="shared" si="41"/>
        <v>5.3999999999999999E-2</v>
      </c>
      <c r="AT118" s="24">
        <f t="shared" si="42"/>
        <v>0.62</v>
      </c>
    </row>
    <row r="119" spans="1:46">
      <c r="A119" s="49" t="s">
        <v>69</v>
      </c>
      <c r="B119" s="47" t="s">
        <v>188</v>
      </c>
      <c r="C119" s="47" t="s">
        <v>20</v>
      </c>
      <c r="D119" s="47" t="s">
        <v>22</v>
      </c>
      <c r="E119" s="49">
        <v>17</v>
      </c>
      <c r="F119" s="78"/>
      <c r="G119" s="24">
        <v>3.17</v>
      </c>
      <c r="H119" s="24">
        <v>2.87</v>
      </c>
      <c r="I119" s="24">
        <v>2.87</v>
      </c>
      <c r="J119" s="24">
        <v>114</v>
      </c>
      <c r="K119" s="24">
        <v>105</v>
      </c>
      <c r="L119" s="24">
        <v>114</v>
      </c>
      <c r="M119" s="24">
        <v>7.6</v>
      </c>
      <c r="N119" s="50">
        <f t="shared" si="32"/>
        <v>24.3125</v>
      </c>
      <c r="O119" s="50">
        <f t="shared" si="33"/>
        <v>1.2710801393728224</v>
      </c>
      <c r="P119" s="24">
        <v>44</v>
      </c>
      <c r="Q119" s="24">
        <v>612</v>
      </c>
      <c r="R119" s="32">
        <v>6.5</v>
      </c>
      <c r="S119" s="24">
        <v>7.58</v>
      </c>
      <c r="T119" s="24">
        <v>177</v>
      </c>
      <c r="U119" s="24">
        <v>1.68</v>
      </c>
      <c r="V119" s="24">
        <v>15.97</v>
      </c>
      <c r="W119" s="24">
        <v>208.9</v>
      </c>
      <c r="X119" s="24">
        <v>1.1499999999999999</v>
      </c>
      <c r="Y119" s="24">
        <v>0.85</v>
      </c>
      <c r="Z119" s="24">
        <v>0.01</v>
      </c>
      <c r="AA119" s="24">
        <v>7.0000000000000007E-2</v>
      </c>
      <c r="AB119" s="32">
        <v>5</v>
      </c>
      <c r="AC119" s="24">
        <v>7.28</v>
      </c>
      <c r="AD119" s="24">
        <v>128</v>
      </c>
      <c r="AE119" s="24">
        <v>1.18</v>
      </c>
      <c r="AF119" s="24">
        <v>27.23</v>
      </c>
      <c r="AG119" s="24">
        <v>148.5</v>
      </c>
      <c r="AH119" s="24">
        <v>1.1299999999999999</v>
      </c>
      <c r="AI119" s="24">
        <v>0.86</v>
      </c>
      <c r="AJ119" s="24">
        <v>1.2E-2</v>
      </c>
      <c r="AK119" s="24">
        <v>0.02</v>
      </c>
      <c r="AL119" s="32">
        <f t="shared" si="34"/>
        <v>7.28</v>
      </c>
      <c r="AM119" s="24">
        <f t="shared" si="35"/>
        <v>128</v>
      </c>
      <c r="AN119" s="24">
        <f t="shared" si="36"/>
        <v>1.18</v>
      </c>
      <c r="AO119" s="24">
        <f t="shared" si="37"/>
        <v>27.23</v>
      </c>
      <c r="AP119" s="24">
        <f t="shared" si="38"/>
        <v>148.5</v>
      </c>
      <c r="AQ119" s="24">
        <f t="shared" si="39"/>
        <v>1.1299999999999999</v>
      </c>
      <c r="AR119" s="24">
        <f t="shared" si="40"/>
        <v>0.86</v>
      </c>
      <c r="AS119" s="24">
        <f t="shared" si="41"/>
        <v>1.2E-2</v>
      </c>
      <c r="AT119" s="24">
        <f t="shared" si="42"/>
        <v>0.02</v>
      </c>
    </row>
    <row r="120" spans="1:46">
      <c r="A120" s="49" t="s">
        <v>69</v>
      </c>
      <c r="B120" s="47" t="s">
        <v>189</v>
      </c>
      <c r="C120" s="47" t="s">
        <v>20</v>
      </c>
      <c r="D120" s="47" t="s">
        <v>22</v>
      </c>
      <c r="E120" s="49">
        <v>29</v>
      </c>
      <c r="F120" s="78"/>
      <c r="G120" s="24">
        <v>2.25</v>
      </c>
      <c r="H120" s="24">
        <v>2.21</v>
      </c>
      <c r="I120" s="24">
        <v>2.21</v>
      </c>
      <c r="J120" s="24">
        <v>12.3</v>
      </c>
      <c r="K120" s="24">
        <v>2</v>
      </c>
      <c r="L120" s="24">
        <v>12.3</v>
      </c>
      <c r="M120" s="24">
        <v>5.2</v>
      </c>
      <c r="N120" s="50">
        <f t="shared" si="32"/>
        <v>-56.762500000000003</v>
      </c>
      <c r="O120" s="50">
        <f t="shared" si="33"/>
        <v>0.17809954751131224</v>
      </c>
      <c r="P120" s="24">
        <v>191</v>
      </c>
      <c r="Q120" s="24">
        <v>220</v>
      </c>
      <c r="R120" s="32">
        <v>3.27</v>
      </c>
      <c r="S120" s="24">
        <v>5.43</v>
      </c>
      <c r="T120" s="24">
        <v>251</v>
      </c>
      <c r="U120" s="24">
        <v>25</v>
      </c>
      <c r="V120" s="24">
        <v>0.13</v>
      </c>
      <c r="W120" s="24">
        <v>242</v>
      </c>
      <c r="X120" s="24">
        <v>0.91</v>
      </c>
      <c r="Y120" s="24">
        <v>0.23400000000000001</v>
      </c>
      <c r="Z120" s="24">
        <v>3.9699999999999999E-2</v>
      </c>
      <c r="AA120" s="24">
        <v>0.157</v>
      </c>
      <c r="AB120" s="32">
        <v>5</v>
      </c>
      <c r="AC120" s="24">
        <v>3.49</v>
      </c>
      <c r="AD120" s="24">
        <v>247</v>
      </c>
      <c r="AE120" s="24">
        <v>54</v>
      </c>
      <c r="AF120" s="24">
        <v>1E-3</v>
      </c>
      <c r="AG120" s="24">
        <v>253</v>
      </c>
      <c r="AH120" s="24">
        <v>0.98</v>
      </c>
      <c r="AI120" s="24">
        <v>0.19600000000000001</v>
      </c>
      <c r="AJ120" s="24">
        <v>4.1300000000000003E-2</v>
      </c>
      <c r="AK120" s="24">
        <v>0.222</v>
      </c>
      <c r="AL120" s="32">
        <f t="shared" si="34"/>
        <v>3.49</v>
      </c>
      <c r="AM120" s="24">
        <f t="shared" si="35"/>
        <v>247</v>
      </c>
      <c r="AN120" s="24">
        <f t="shared" si="36"/>
        <v>54</v>
      </c>
      <c r="AO120" s="24">
        <f t="shared" si="37"/>
        <v>1E-3</v>
      </c>
      <c r="AP120" s="24">
        <f t="shared" si="38"/>
        <v>253</v>
      </c>
      <c r="AQ120" s="24">
        <f t="shared" si="39"/>
        <v>0.98</v>
      </c>
      <c r="AR120" s="24">
        <f t="shared" si="40"/>
        <v>0.19600000000000001</v>
      </c>
      <c r="AS120" s="24">
        <f t="shared" si="41"/>
        <v>4.1300000000000003E-2</v>
      </c>
      <c r="AT120" s="24">
        <f t="shared" si="42"/>
        <v>0.222</v>
      </c>
    </row>
    <row r="121" spans="1:46">
      <c r="A121" s="49" t="s">
        <v>69</v>
      </c>
      <c r="B121" s="47" t="s">
        <v>190</v>
      </c>
      <c r="C121" s="47" t="s">
        <v>20</v>
      </c>
      <c r="D121" s="47" t="s">
        <v>22</v>
      </c>
      <c r="E121" s="49">
        <v>29</v>
      </c>
      <c r="F121" s="78"/>
      <c r="G121" s="24">
        <v>5.65</v>
      </c>
      <c r="H121" s="24">
        <v>5.47</v>
      </c>
      <c r="I121" s="24">
        <v>5.47</v>
      </c>
      <c r="J121" s="24">
        <v>10.1</v>
      </c>
      <c r="K121" s="24">
        <v>2</v>
      </c>
      <c r="L121" s="24">
        <v>10.1</v>
      </c>
      <c r="M121" s="24">
        <v>4.2</v>
      </c>
      <c r="N121" s="50">
        <f t="shared" si="32"/>
        <v>-160.83750000000001</v>
      </c>
      <c r="O121" s="50">
        <f t="shared" si="33"/>
        <v>5.9085923217550275E-2</v>
      </c>
      <c r="P121" s="24">
        <v>39</v>
      </c>
      <c r="Q121" s="24">
        <v>2940</v>
      </c>
      <c r="R121" s="32">
        <v>2.11</v>
      </c>
      <c r="S121" s="24">
        <v>4.1100000000000003</v>
      </c>
      <c r="T121" s="24">
        <v>1354</v>
      </c>
      <c r="U121" s="24">
        <v>1061</v>
      </c>
      <c r="V121" s="24">
        <v>1E-3</v>
      </c>
      <c r="W121" s="24">
        <v>378</v>
      </c>
      <c r="X121" s="24">
        <v>0.47499999999999998</v>
      </c>
      <c r="Y121" s="24">
        <v>0.1066</v>
      </c>
      <c r="Z121" s="24">
        <v>0.501</v>
      </c>
      <c r="AA121" s="24">
        <v>21.01</v>
      </c>
      <c r="AB121" s="32">
        <v>5</v>
      </c>
      <c r="AC121" s="24">
        <v>2.41</v>
      </c>
      <c r="AD121" s="24">
        <v>1439</v>
      </c>
      <c r="AE121" s="24">
        <v>1255</v>
      </c>
      <c r="AF121" s="24">
        <v>1E-3</v>
      </c>
      <c r="AG121" s="24">
        <v>238</v>
      </c>
      <c r="AH121" s="24">
        <v>0.16900000000000001</v>
      </c>
      <c r="AI121" s="24">
        <v>1.03E-2</v>
      </c>
      <c r="AJ121" s="24">
        <v>0.38700000000000001</v>
      </c>
      <c r="AK121" s="24">
        <v>32.22</v>
      </c>
      <c r="AL121" s="32">
        <f t="shared" si="34"/>
        <v>2.41</v>
      </c>
      <c r="AM121" s="24">
        <f t="shared" si="35"/>
        <v>1439</v>
      </c>
      <c r="AN121" s="24">
        <f t="shared" si="36"/>
        <v>1255</v>
      </c>
      <c r="AO121" s="24">
        <f t="shared" si="37"/>
        <v>1E-3</v>
      </c>
      <c r="AP121" s="24">
        <f t="shared" si="38"/>
        <v>238</v>
      </c>
      <c r="AQ121" s="24">
        <f t="shared" si="39"/>
        <v>0.16900000000000001</v>
      </c>
      <c r="AR121" s="24">
        <f t="shared" si="40"/>
        <v>1.03E-2</v>
      </c>
      <c r="AS121" s="24">
        <f t="shared" si="41"/>
        <v>0.38700000000000001</v>
      </c>
      <c r="AT121" s="24">
        <f t="shared" si="42"/>
        <v>32.22</v>
      </c>
    </row>
    <row r="122" spans="1:46">
      <c r="A122" s="49" t="s">
        <v>69</v>
      </c>
      <c r="B122" s="47" t="s">
        <v>191</v>
      </c>
      <c r="C122" s="47" t="s">
        <v>20</v>
      </c>
      <c r="D122" s="47" t="s">
        <v>22</v>
      </c>
      <c r="E122" s="49">
        <v>17</v>
      </c>
      <c r="F122" s="78"/>
      <c r="G122" s="24">
        <v>30.5</v>
      </c>
      <c r="H122" s="24">
        <v>30.43</v>
      </c>
      <c r="I122" s="24">
        <v>30.43</v>
      </c>
      <c r="J122" s="24">
        <v>181</v>
      </c>
      <c r="K122" s="24">
        <v>1E-3</v>
      </c>
      <c r="L122" s="24">
        <v>181</v>
      </c>
      <c r="N122" s="50">
        <f t="shared" si="32"/>
        <v>-769.9375</v>
      </c>
      <c r="O122" s="50">
        <f t="shared" si="33"/>
        <v>0.19033848176141965</v>
      </c>
      <c r="R122" s="32">
        <v>5.27</v>
      </c>
      <c r="S122" s="24">
        <v>6.99</v>
      </c>
      <c r="T122" s="24">
        <v>371</v>
      </c>
      <c r="U122" s="24">
        <v>19.8</v>
      </c>
      <c r="V122" s="24">
        <v>3.3109999999999999</v>
      </c>
      <c r="W122" s="24">
        <v>441</v>
      </c>
      <c r="X122" s="24">
        <v>1.25</v>
      </c>
      <c r="Y122" s="24">
        <v>1.1499999999999999</v>
      </c>
      <c r="Z122" s="24">
        <v>1.8100000000000002E-2</v>
      </c>
      <c r="AA122" s="24">
        <v>11.8</v>
      </c>
      <c r="AB122" s="32">
        <v>5</v>
      </c>
      <c r="AC122" s="24">
        <v>6.64</v>
      </c>
      <c r="AD122" s="24">
        <v>468</v>
      </c>
      <c r="AE122" s="24">
        <v>22.7</v>
      </c>
      <c r="AF122" s="24">
        <v>3.8679999999999999</v>
      </c>
      <c r="AG122" s="24">
        <v>438</v>
      </c>
      <c r="AH122" s="24">
        <v>0.92</v>
      </c>
      <c r="AI122" s="24">
        <v>0.88</v>
      </c>
      <c r="AJ122" s="24">
        <v>1.5800000000000002E-2</v>
      </c>
      <c r="AK122" s="24">
        <v>11.2</v>
      </c>
      <c r="AL122" s="32">
        <f>IF(AC122&gt;0,AC122,R122)</f>
        <v>6.64</v>
      </c>
      <c r="AM122" s="24">
        <f t="shared" ref="AM122:AT123" si="45">IF(AD122&gt;0,AD122,IF(T122&gt;0,T122,0.0001))</f>
        <v>468</v>
      </c>
      <c r="AN122" s="24">
        <f t="shared" si="45"/>
        <v>22.7</v>
      </c>
      <c r="AO122" s="24">
        <f t="shared" si="45"/>
        <v>3.8679999999999999</v>
      </c>
      <c r="AP122" s="24">
        <f t="shared" si="45"/>
        <v>438</v>
      </c>
      <c r="AQ122" s="24">
        <f t="shared" si="45"/>
        <v>0.92</v>
      </c>
      <c r="AR122" s="24">
        <f t="shared" si="45"/>
        <v>0.88</v>
      </c>
      <c r="AS122" s="24">
        <f t="shared" si="45"/>
        <v>1.5800000000000002E-2</v>
      </c>
      <c r="AT122" s="24">
        <f t="shared" si="45"/>
        <v>11.2</v>
      </c>
    </row>
    <row r="123" spans="1:46">
      <c r="A123" s="49" t="s">
        <v>69</v>
      </c>
      <c r="B123" s="47" t="s">
        <v>192</v>
      </c>
      <c r="C123" s="47" t="s">
        <v>20</v>
      </c>
      <c r="D123" s="47" t="s">
        <v>22</v>
      </c>
      <c r="E123" s="49">
        <v>17</v>
      </c>
      <c r="F123" s="78"/>
      <c r="G123" s="24">
        <v>7.2</v>
      </c>
      <c r="H123" s="24">
        <v>7.18</v>
      </c>
      <c r="I123" s="24">
        <v>7.18</v>
      </c>
      <c r="J123" s="24">
        <v>14.4</v>
      </c>
      <c r="K123" s="24">
        <v>1E-3</v>
      </c>
      <c r="L123" s="24">
        <v>14.4</v>
      </c>
      <c r="N123" s="50">
        <f t="shared" si="32"/>
        <v>-209.97499999999999</v>
      </c>
      <c r="O123" s="50">
        <f t="shared" si="33"/>
        <v>6.4178272980501397E-2</v>
      </c>
      <c r="R123" s="32">
        <v>3.17</v>
      </c>
      <c r="S123" s="24">
        <v>6.72</v>
      </c>
      <c r="T123" s="24">
        <v>87</v>
      </c>
      <c r="U123" s="24">
        <v>18.399999999999999</v>
      </c>
      <c r="V123" s="24">
        <v>0.84099999999999997</v>
      </c>
      <c r="W123" s="24">
        <v>100</v>
      </c>
      <c r="X123" s="24">
        <v>1.17</v>
      </c>
      <c r="Y123" s="24">
        <v>0.48</v>
      </c>
      <c r="Z123" s="24">
        <v>1.0700000000000001E-2</v>
      </c>
      <c r="AA123" s="24">
        <v>6.7</v>
      </c>
      <c r="AB123" s="32">
        <v>5</v>
      </c>
      <c r="AC123" s="24">
        <v>6.27</v>
      </c>
      <c r="AD123" s="24">
        <v>41</v>
      </c>
      <c r="AE123" s="24">
        <v>15.7</v>
      </c>
      <c r="AF123" s="24">
        <v>1.0190000000000001</v>
      </c>
      <c r="AG123" s="24">
        <v>41</v>
      </c>
      <c r="AH123" s="24">
        <v>0.95</v>
      </c>
      <c r="AI123" s="24">
        <v>0.46</v>
      </c>
      <c r="AJ123" s="24">
        <v>9.6000000000000009E-3</v>
      </c>
      <c r="AK123" s="24">
        <v>7.4</v>
      </c>
      <c r="AL123" s="32">
        <f>IF(AC123&gt;0,AC123,R123)</f>
        <v>6.27</v>
      </c>
      <c r="AM123" s="24">
        <f t="shared" si="45"/>
        <v>41</v>
      </c>
      <c r="AN123" s="24">
        <f t="shared" si="45"/>
        <v>15.7</v>
      </c>
      <c r="AO123" s="24">
        <f t="shared" si="45"/>
        <v>1.0190000000000001</v>
      </c>
      <c r="AP123" s="24">
        <f t="shared" si="45"/>
        <v>41</v>
      </c>
      <c r="AQ123" s="24">
        <f t="shared" si="45"/>
        <v>0.95</v>
      </c>
      <c r="AR123" s="24">
        <f t="shared" si="45"/>
        <v>0.46</v>
      </c>
      <c r="AS123" s="24">
        <f t="shared" si="45"/>
        <v>9.6000000000000009E-3</v>
      </c>
      <c r="AT123" s="24">
        <f t="shared" si="45"/>
        <v>7.4</v>
      </c>
    </row>
    <row r="124" spans="1:46">
      <c r="A124" s="49" t="s">
        <v>69</v>
      </c>
      <c r="B124" s="47" t="s">
        <v>193</v>
      </c>
      <c r="C124" s="47" t="s">
        <v>20</v>
      </c>
      <c r="D124" s="47" t="s">
        <v>22</v>
      </c>
      <c r="E124" s="49">
        <v>17</v>
      </c>
      <c r="F124" s="78"/>
      <c r="G124" s="24">
        <v>5.27</v>
      </c>
      <c r="H124" s="24">
        <v>5.19</v>
      </c>
      <c r="I124" s="24">
        <v>5.19</v>
      </c>
      <c r="J124" s="24">
        <v>74.2</v>
      </c>
      <c r="K124" s="24">
        <v>1E-3</v>
      </c>
      <c r="L124" s="24">
        <v>74.2</v>
      </c>
      <c r="M124" s="24">
        <v>5.27</v>
      </c>
      <c r="N124" s="50">
        <f t="shared" si="32"/>
        <v>-87.987499999999997</v>
      </c>
      <c r="O124" s="50">
        <f t="shared" si="33"/>
        <v>0.45749518304431602</v>
      </c>
      <c r="R124" s="32">
        <v>3.52</v>
      </c>
      <c r="S124" s="24">
        <v>7.33</v>
      </c>
      <c r="T124" s="24">
        <v>771</v>
      </c>
      <c r="U124" s="24">
        <v>25.3</v>
      </c>
      <c r="V124" s="24">
        <v>21.4</v>
      </c>
      <c r="W124" s="24">
        <v>769</v>
      </c>
      <c r="X124" s="24">
        <v>0.96</v>
      </c>
      <c r="Y124" s="24">
        <v>0.74199999999999999</v>
      </c>
      <c r="Z124" s="24">
        <v>0.16800000000000001</v>
      </c>
      <c r="AA124" s="24">
        <v>5.52</v>
      </c>
      <c r="AB124" s="32">
        <v>5</v>
      </c>
      <c r="AC124" s="24">
        <v>6.57</v>
      </c>
      <c r="AD124" s="24">
        <v>772</v>
      </c>
      <c r="AE124" s="24">
        <v>20.6</v>
      </c>
      <c r="AF124" s="24">
        <v>17.7</v>
      </c>
      <c r="AG124" s="24">
        <v>731</v>
      </c>
      <c r="AH124" s="24">
        <v>0.9</v>
      </c>
      <c r="AI124" s="24">
        <v>0.67</v>
      </c>
      <c r="AJ124" s="24">
        <v>0.16800000000000001</v>
      </c>
      <c r="AK124" s="24">
        <v>6.05</v>
      </c>
      <c r="AL124" s="32">
        <f t="shared" si="34"/>
        <v>6.57</v>
      </c>
      <c r="AM124" s="24">
        <f t="shared" si="35"/>
        <v>772</v>
      </c>
      <c r="AN124" s="24">
        <f t="shared" si="36"/>
        <v>20.6</v>
      </c>
      <c r="AO124" s="24">
        <f t="shared" si="37"/>
        <v>17.7</v>
      </c>
      <c r="AP124" s="24">
        <f t="shared" si="38"/>
        <v>731</v>
      </c>
      <c r="AQ124" s="24">
        <f t="shared" si="39"/>
        <v>0.9</v>
      </c>
      <c r="AR124" s="24">
        <f t="shared" si="40"/>
        <v>0.67</v>
      </c>
      <c r="AS124" s="24">
        <f t="shared" si="41"/>
        <v>0.16800000000000001</v>
      </c>
      <c r="AT124" s="24">
        <f t="shared" si="42"/>
        <v>6.05</v>
      </c>
    </row>
    <row r="125" spans="1:46">
      <c r="A125" s="49" t="s">
        <v>69</v>
      </c>
      <c r="B125" s="47" t="s">
        <v>194</v>
      </c>
      <c r="C125" s="47" t="s">
        <v>20</v>
      </c>
      <c r="D125" s="47" t="s">
        <v>22</v>
      </c>
      <c r="E125" s="49">
        <v>17</v>
      </c>
      <c r="F125" s="78"/>
      <c r="G125" s="24">
        <v>8.5399999999999991</v>
      </c>
      <c r="H125" s="24">
        <v>8.49</v>
      </c>
      <c r="I125" s="24">
        <v>8.49</v>
      </c>
      <c r="J125" s="24">
        <v>81.8</v>
      </c>
      <c r="K125" s="24">
        <v>1E-3</v>
      </c>
      <c r="L125" s="24">
        <v>81.8</v>
      </c>
      <c r="M125" s="24">
        <v>8.5399999999999991</v>
      </c>
      <c r="N125" s="50">
        <f t="shared" si="32"/>
        <v>-183.51249999999999</v>
      </c>
      <c r="O125" s="50">
        <f t="shared" si="33"/>
        <v>0.30831566548881034</v>
      </c>
      <c r="R125" s="32">
        <v>2.08</v>
      </c>
      <c r="S125" s="24">
        <v>6.84</v>
      </c>
      <c r="T125" s="24">
        <v>458</v>
      </c>
      <c r="U125" s="24">
        <v>48.8</v>
      </c>
      <c r="V125" s="24">
        <v>5.0620000000000003</v>
      </c>
      <c r="W125" s="24">
        <v>436</v>
      </c>
      <c r="X125" s="24">
        <v>0.94</v>
      </c>
      <c r="Y125" s="24">
        <v>0.73499999999999999</v>
      </c>
      <c r="Z125" s="24">
        <v>4.4000000000000004E-2</v>
      </c>
      <c r="AA125" s="24">
        <v>15.3</v>
      </c>
      <c r="AB125" s="32">
        <v>5</v>
      </c>
      <c r="AC125" s="24">
        <v>6.71</v>
      </c>
      <c r="AD125" s="24">
        <v>294</v>
      </c>
      <c r="AE125" s="24">
        <v>25.6</v>
      </c>
      <c r="AF125" s="24">
        <v>6.7530000000000001</v>
      </c>
      <c r="AG125" s="24">
        <v>285</v>
      </c>
      <c r="AH125" s="24">
        <v>0.94</v>
      </c>
      <c r="AI125" s="24">
        <v>0.79200000000000004</v>
      </c>
      <c r="AJ125" s="24">
        <v>3.9E-2</v>
      </c>
      <c r="AK125" s="24">
        <v>13.2</v>
      </c>
      <c r="AL125" s="32">
        <f t="shared" si="34"/>
        <v>6.71</v>
      </c>
      <c r="AM125" s="24">
        <f t="shared" si="35"/>
        <v>294</v>
      </c>
      <c r="AN125" s="24">
        <f t="shared" si="36"/>
        <v>25.6</v>
      </c>
      <c r="AO125" s="24">
        <f t="shared" si="37"/>
        <v>6.7530000000000001</v>
      </c>
      <c r="AP125" s="24">
        <f t="shared" si="38"/>
        <v>285</v>
      </c>
      <c r="AQ125" s="24">
        <f t="shared" si="39"/>
        <v>0.94</v>
      </c>
      <c r="AR125" s="24">
        <f t="shared" si="40"/>
        <v>0.79200000000000004</v>
      </c>
      <c r="AS125" s="24">
        <f t="shared" si="41"/>
        <v>3.9E-2</v>
      </c>
      <c r="AT125" s="24">
        <f t="shared" si="42"/>
        <v>13.2</v>
      </c>
    </row>
    <row r="126" spans="1:46">
      <c r="A126" s="49" t="s">
        <v>69</v>
      </c>
      <c r="B126" s="47" t="s">
        <v>195</v>
      </c>
      <c r="C126" s="47" t="s">
        <v>20</v>
      </c>
      <c r="D126" s="47" t="s">
        <v>22</v>
      </c>
      <c r="E126" s="49">
        <v>17</v>
      </c>
      <c r="F126" s="78"/>
      <c r="G126" s="24">
        <v>10.4</v>
      </c>
      <c r="H126" s="24">
        <v>10.36</v>
      </c>
      <c r="I126" s="24">
        <v>10.36</v>
      </c>
      <c r="J126" s="24">
        <v>233</v>
      </c>
      <c r="K126" s="24">
        <v>1E-3</v>
      </c>
      <c r="L126" s="24">
        <v>233</v>
      </c>
      <c r="N126" s="50">
        <f t="shared" si="32"/>
        <v>-90.75</v>
      </c>
      <c r="O126" s="50">
        <f t="shared" si="33"/>
        <v>0.71969111969111965</v>
      </c>
      <c r="R126" s="32">
        <v>3.16</v>
      </c>
      <c r="S126" s="24">
        <v>7.3</v>
      </c>
      <c r="T126" s="24">
        <v>392</v>
      </c>
      <c r="U126" s="24">
        <v>14.7</v>
      </c>
      <c r="V126" s="24">
        <v>6.8390000000000004</v>
      </c>
      <c r="W126" s="24">
        <v>422</v>
      </c>
      <c r="X126" s="24">
        <v>1.04</v>
      </c>
      <c r="Y126" s="24">
        <v>0.746</v>
      </c>
      <c r="Z126" s="24">
        <v>8.1900000000000001E-2</v>
      </c>
      <c r="AA126" s="24">
        <v>5.9</v>
      </c>
      <c r="AB126" s="32">
        <v>5</v>
      </c>
      <c r="AC126" s="24">
        <v>7.06</v>
      </c>
      <c r="AD126" s="24">
        <v>217</v>
      </c>
      <c r="AE126" s="24">
        <v>3.4</v>
      </c>
      <c r="AF126" s="24">
        <v>11.08</v>
      </c>
      <c r="AG126" s="24">
        <v>246</v>
      </c>
      <c r="AH126" s="24">
        <v>1.1000000000000001</v>
      </c>
      <c r="AI126" s="24">
        <v>0.89300000000000002</v>
      </c>
      <c r="AJ126" s="24">
        <v>1.1600000000000001E-2</v>
      </c>
      <c r="AK126" s="24">
        <v>2.4</v>
      </c>
      <c r="AL126" s="32">
        <f t="shared" si="34"/>
        <v>7.06</v>
      </c>
      <c r="AM126" s="24">
        <f t="shared" si="35"/>
        <v>217</v>
      </c>
      <c r="AN126" s="24">
        <f t="shared" si="36"/>
        <v>3.4</v>
      </c>
      <c r="AO126" s="24">
        <f t="shared" si="37"/>
        <v>11.08</v>
      </c>
      <c r="AP126" s="24">
        <f t="shared" si="38"/>
        <v>246</v>
      </c>
      <c r="AQ126" s="24">
        <f t="shared" si="39"/>
        <v>1.1000000000000001</v>
      </c>
      <c r="AR126" s="24">
        <f t="shared" si="40"/>
        <v>0.89300000000000002</v>
      </c>
      <c r="AS126" s="24">
        <f t="shared" si="41"/>
        <v>1.1600000000000001E-2</v>
      </c>
      <c r="AT126" s="24">
        <f t="shared" si="42"/>
        <v>2.4</v>
      </c>
    </row>
    <row r="127" spans="1:46">
      <c r="A127" s="49" t="s">
        <v>70</v>
      </c>
      <c r="B127" s="47" t="s">
        <v>196</v>
      </c>
      <c r="C127" s="47" t="s">
        <v>20</v>
      </c>
      <c r="D127" s="47" t="s">
        <v>22</v>
      </c>
      <c r="E127" s="49">
        <v>56</v>
      </c>
      <c r="F127" s="78"/>
      <c r="G127" s="24">
        <v>0.19</v>
      </c>
      <c r="H127" s="24">
        <v>0.17</v>
      </c>
      <c r="I127" s="24">
        <v>0.17</v>
      </c>
      <c r="J127" s="24">
        <v>31</v>
      </c>
      <c r="K127" s="24">
        <v>31</v>
      </c>
      <c r="L127" s="24">
        <v>31</v>
      </c>
      <c r="M127" s="24">
        <v>9</v>
      </c>
      <c r="N127" s="50">
        <f t="shared" si="32"/>
        <v>25.6875</v>
      </c>
      <c r="O127" s="50">
        <f t="shared" si="33"/>
        <v>5.8352941176470585</v>
      </c>
      <c r="P127" s="24">
        <v>17</v>
      </c>
      <c r="Q127" s="24">
        <v>56</v>
      </c>
      <c r="R127" s="32">
        <v>7.7</v>
      </c>
      <c r="S127" s="24">
        <v>9.4</v>
      </c>
      <c r="T127" s="24">
        <v>9.3000000000000007</v>
      </c>
      <c r="U127" s="24">
        <v>0.25</v>
      </c>
      <c r="V127" s="24">
        <v>22.99</v>
      </c>
      <c r="W127" s="24">
        <v>17.600000000000001</v>
      </c>
      <c r="X127" s="24">
        <v>2.14</v>
      </c>
      <c r="Y127" s="24">
        <v>4.04</v>
      </c>
      <c r="Z127" s="24">
        <v>9.0000000000000008E-4</v>
      </c>
      <c r="AA127" s="24">
        <v>1.1000000000000001E-3</v>
      </c>
      <c r="AB127" s="32">
        <v>5</v>
      </c>
      <c r="AD127" s="24">
        <v>11</v>
      </c>
      <c r="AE127" s="24">
        <v>0.66</v>
      </c>
      <c r="AF127" s="24">
        <v>15.14</v>
      </c>
      <c r="AG127" s="24">
        <v>17.600000000000001</v>
      </c>
      <c r="AH127" s="24">
        <v>1.57</v>
      </c>
      <c r="AI127" s="24">
        <v>1.99</v>
      </c>
      <c r="AJ127" s="24">
        <v>1.7000000000000001E-3</v>
      </c>
      <c r="AK127" s="24">
        <v>2.2000000000000001E-3</v>
      </c>
      <c r="AL127" s="32">
        <f>IF(AC127&gt;0,AC127,R127)</f>
        <v>7.7</v>
      </c>
      <c r="AM127" s="24">
        <f t="shared" ref="AM127:AT128" si="46">IF(AD127&gt;0,AD127,IF(T127&gt;0,T127,0.0001))</f>
        <v>11</v>
      </c>
      <c r="AN127" s="24">
        <f t="shared" si="46"/>
        <v>0.66</v>
      </c>
      <c r="AO127" s="24">
        <f t="shared" si="46"/>
        <v>15.14</v>
      </c>
      <c r="AP127" s="24">
        <f t="shared" si="46"/>
        <v>17.600000000000001</v>
      </c>
      <c r="AQ127" s="24">
        <f t="shared" si="46"/>
        <v>1.57</v>
      </c>
      <c r="AR127" s="24">
        <f t="shared" si="46"/>
        <v>1.99</v>
      </c>
      <c r="AS127" s="24">
        <f t="shared" si="46"/>
        <v>1.7000000000000001E-3</v>
      </c>
      <c r="AT127" s="24">
        <f t="shared" si="46"/>
        <v>2.2000000000000001E-3</v>
      </c>
    </row>
    <row r="128" spans="1:46">
      <c r="A128" s="49" t="s">
        <v>70</v>
      </c>
      <c r="B128" s="47" t="s">
        <v>197</v>
      </c>
      <c r="C128" s="47" t="s">
        <v>20</v>
      </c>
      <c r="D128" s="47" t="s">
        <v>22</v>
      </c>
      <c r="E128" s="49">
        <v>51</v>
      </c>
      <c r="F128" s="78"/>
      <c r="G128" s="24">
        <v>0.16</v>
      </c>
      <c r="H128" s="24">
        <v>0.15</v>
      </c>
      <c r="I128" s="24">
        <v>0.15</v>
      </c>
      <c r="J128" s="24">
        <v>34</v>
      </c>
      <c r="K128" s="24">
        <v>34</v>
      </c>
      <c r="L128" s="24">
        <v>34</v>
      </c>
      <c r="M128" s="24">
        <v>9.07</v>
      </c>
      <c r="N128" s="50">
        <f t="shared" si="32"/>
        <v>29.3125</v>
      </c>
      <c r="O128" s="50">
        <f t="shared" si="33"/>
        <v>7.253333333333333</v>
      </c>
      <c r="P128" s="24">
        <v>15</v>
      </c>
      <c r="Q128" s="24">
        <v>52</v>
      </c>
      <c r="R128" s="32">
        <v>7.7</v>
      </c>
      <c r="S128" s="24">
        <v>9.6</v>
      </c>
      <c r="T128" s="24">
        <v>8.1</v>
      </c>
      <c r="U128" s="24">
        <v>0.23</v>
      </c>
      <c r="V128" s="24">
        <v>30.1</v>
      </c>
      <c r="W128" s="24">
        <v>19.399999999999999</v>
      </c>
      <c r="X128" s="24">
        <v>2.58</v>
      </c>
      <c r="Y128" s="24">
        <v>5.54</v>
      </c>
      <c r="Z128" s="24">
        <v>6.9999999999999999E-4</v>
      </c>
      <c r="AA128" s="24">
        <v>1.4E-3</v>
      </c>
      <c r="AB128" s="32">
        <v>5</v>
      </c>
      <c r="AD128" s="24">
        <v>9</v>
      </c>
      <c r="AE128" s="24">
        <v>0.45400000000000001</v>
      </c>
      <c r="AF128" s="24">
        <v>25.1</v>
      </c>
      <c r="AG128" s="24">
        <v>23.7</v>
      </c>
      <c r="AH128" s="24">
        <v>2.5099999999999998</v>
      </c>
      <c r="AI128" s="24">
        <v>3.05</v>
      </c>
      <c r="AJ128" s="24">
        <v>2.1000000000000003E-3</v>
      </c>
      <c r="AK128" s="24">
        <v>2.3E-3</v>
      </c>
      <c r="AL128" s="32">
        <f>IF(AC128&gt;0,AC128,R128)</f>
        <v>7.7</v>
      </c>
      <c r="AM128" s="24">
        <f t="shared" si="46"/>
        <v>9</v>
      </c>
      <c r="AN128" s="24">
        <f t="shared" si="46"/>
        <v>0.45400000000000001</v>
      </c>
      <c r="AO128" s="24">
        <f t="shared" si="46"/>
        <v>25.1</v>
      </c>
      <c r="AP128" s="24">
        <f t="shared" si="46"/>
        <v>23.7</v>
      </c>
      <c r="AQ128" s="24">
        <f t="shared" si="46"/>
        <v>2.5099999999999998</v>
      </c>
      <c r="AR128" s="24">
        <f t="shared" si="46"/>
        <v>3.05</v>
      </c>
      <c r="AS128" s="24">
        <f t="shared" si="46"/>
        <v>2.1000000000000003E-3</v>
      </c>
      <c r="AT128" s="24">
        <f t="shared" si="46"/>
        <v>2.3E-3</v>
      </c>
    </row>
    <row r="129" spans="1:46">
      <c r="A129" s="49" t="s">
        <v>70</v>
      </c>
      <c r="B129" s="47" t="s">
        <v>198</v>
      </c>
      <c r="C129" s="47" t="s">
        <v>20</v>
      </c>
      <c r="D129" s="47" t="s">
        <v>22</v>
      </c>
      <c r="E129" s="49">
        <v>56</v>
      </c>
      <c r="F129" s="78"/>
      <c r="G129" s="24">
        <v>0.5</v>
      </c>
      <c r="H129" s="24">
        <v>0.43</v>
      </c>
      <c r="I129" s="24">
        <v>0.43</v>
      </c>
      <c r="J129" s="24">
        <v>9</v>
      </c>
      <c r="K129" s="24">
        <v>5</v>
      </c>
      <c r="L129" s="24">
        <v>9</v>
      </c>
      <c r="M129" s="24">
        <v>8.4</v>
      </c>
      <c r="N129" s="50">
        <f t="shared" si="32"/>
        <v>-4.4375</v>
      </c>
      <c r="O129" s="50">
        <f t="shared" si="33"/>
        <v>0.66976744186046511</v>
      </c>
      <c r="P129" s="24">
        <v>35</v>
      </c>
      <c r="Q129" s="24">
        <v>90</v>
      </c>
      <c r="R129" s="32">
        <v>3.3</v>
      </c>
      <c r="S129" s="24">
        <v>7.8</v>
      </c>
      <c r="T129" s="24">
        <v>49.5</v>
      </c>
      <c r="U129" s="24">
        <v>10.4</v>
      </c>
      <c r="V129" s="24">
        <v>2.6</v>
      </c>
      <c r="W129" s="24">
        <v>25.4</v>
      </c>
      <c r="X129" s="24">
        <v>0.68</v>
      </c>
      <c r="Y129" s="24">
        <v>0.57999999999999996</v>
      </c>
      <c r="Z129" s="24">
        <v>2.7E-2</v>
      </c>
      <c r="AA129" s="24">
        <v>0.21</v>
      </c>
      <c r="AB129" s="32">
        <v>5</v>
      </c>
      <c r="AD129" s="24">
        <v>113.3</v>
      </c>
      <c r="AE129" s="24">
        <v>40.700000000000003</v>
      </c>
      <c r="AF129" s="24">
        <v>1E-3</v>
      </c>
      <c r="AG129" s="24">
        <v>23</v>
      </c>
      <c r="AH129" s="24">
        <v>0.2</v>
      </c>
      <c r="AI129" s="24">
        <v>0.13</v>
      </c>
      <c r="AJ129" s="24">
        <v>9.7000000000000003E-2</v>
      </c>
      <c r="AK129" s="24">
        <v>0.3</v>
      </c>
      <c r="AL129" s="32">
        <f t="shared" si="34"/>
        <v>3.3</v>
      </c>
      <c r="AM129" s="24">
        <f t="shared" si="35"/>
        <v>113.3</v>
      </c>
      <c r="AN129" s="24">
        <f t="shared" si="36"/>
        <v>40.700000000000003</v>
      </c>
      <c r="AO129" s="24">
        <f t="shared" si="37"/>
        <v>1E-3</v>
      </c>
      <c r="AP129" s="24">
        <f t="shared" si="38"/>
        <v>23</v>
      </c>
      <c r="AQ129" s="24">
        <f t="shared" si="39"/>
        <v>0.2</v>
      </c>
      <c r="AR129" s="24">
        <f t="shared" si="40"/>
        <v>0.13</v>
      </c>
      <c r="AS129" s="24">
        <f t="shared" si="41"/>
        <v>9.7000000000000003E-2</v>
      </c>
      <c r="AT129" s="24">
        <f t="shared" si="42"/>
        <v>0.3</v>
      </c>
    </row>
    <row r="130" spans="1:46">
      <c r="A130" s="49" t="s">
        <v>70</v>
      </c>
      <c r="B130" s="47" t="s">
        <v>199</v>
      </c>
      <c r="C130" s="47" t="s">
        <v>20</v>
      </c>
      <c r="D130" s="47" t="s">
        <v>22</v>
      </c>
      <c r="E130" s="49">
        <v>56</v>
      </c>
      <c r="F130" s="78"/>
      <c r="G130" s="24">
        <v>0.31</v>
      </c>
      <c r="H130" s="24">
        <v>0.27</v>
      </c>
      <c r="I130" s="24">
        <v>0.27</v>
      </c>
      <c r="J130" s="24">
        <v>23</v>
      </c>
      <c r="K130" s="24">
        <v>21</v>
      </c>
      <c r="L130" s="24">
        <v>23</v>
      </c>
      <c r="M130" s="24">
        <v>8.7799999999999994</v>
      </c>
      <c r="N130" s="50">
        <f t="shared" si="32"/>
        <v>14.5625</v>
      </c>
      <c r="O130" s="50">
        <f t="shared" si="33"/>
        <v>2.7259259259259259</v>
      </c>
      <c r="P130" s="24">
        <v>24</v>
      </c>
      <c r="Q130" s="24">
        <v>69</v>
      </c>
      <c r="R130" s="32">
        <v>7.5</v>
      </c>
      <c r="S130" s="24">
        <v>9.3000000000000007</v>
      </c>
      <c r="T130" s="24">
        <v>14.5</v>
      </c>
      <c r="U130" s="24">
        <v>0.73</v>
      </c>
      <c r="V130" s="24">
        <v>22.8</v>
      </c>
      <c r="W130" s="24">
        <v>26.6</v>
      </c>
      <c r="X130" s="24">
        <v>1.87</v>
      </c>
      <c r="Y130" s="24">
        <v>2.72</v>
      </c>
      <c r="Z130" s="24">
        <v>9.0000000000000008E-4</v>
      </c>
      <c r="AA130" s="24">
        <v>1.8000000000000002E-3</v>
      </c>
      <c r="AB130" s="32">
        <v>5</v>
      </c>
      <c r="AD130" s="24">
        <v>14.8</v>
      </c>
      <c r="AE130" s="24">
        <v>1.25</v>
      </c>
      <c r="AF130" s="24">
        <v>17.100000000000001</v>
      </c>
      <c r="AG130" s="24">
        <v>25.4</v>
      </c>
      <c r="AH130" s="24">
        <v>1.95</v>
      </c>
      <c r="AI130" s="24">
        <v>2.25</v>
      </c>
      <c r="AJ130" s="24">
        <v>1E-3</v>
      </c>
      <c r="AK130" s="24">
        <v>2.6000000000000003E-3</v>
      </c>
      <c r="AL130" s="32">
        <f t="shared" si="34"/>
        <v>7.5</v>
      </c>
      <c r="AM130" s="24">
        <f t="shared" si="35"/>
        <v>14.8</v>
      </c>
      <c r="AN130" s="24">
        <f t="shared" si="36"/>
        <v>1.25</v>
      </c>
      <c r="AO130" s="24">
        <f t="shared" si="37"/>
        <v>17.100000000000001</v>
      </c>
      <c r="AP130" s="24">
        <f t="shared" si="38"/>
        <v>25.4</v>
      </c>
      <c r="AQ130" s="24">
        <f t="shared" si="39"/>
        <v>1.95</v>
      </c>
      <c r="AR130" s="24">
        <f t="shared" si="40"/>
        <v>2.25</v>
      </c>
      <c r="AS130" s="24">
        <f t="shared" si="41"/>
        <v>1E-3</v>
      </c>
      <c r="AT130" s="24">
        <f t="shared" si="42"/>
        <v>2.6000000000000003E-3</v>
      </c>
    </row>
    <row r="131" spans="1:46">
      <c r="A131" s="49" t="s">
        <v>71</v>
      </c>
      <c r="B131" s="47" t="s">
        <v>200</v>
      </c>
      <c r="C131" s="47" t="s">
        <v>20</v>
      </c>
      <c r="D131" s="47" t="s">
        <v>22</v>
      </c>
      <c r="E131" s="55">
        <v>19</v>
      </c>
      <c r="F131" s="78"/>
      <c r="G131" s="24">
        <v>8.66</v>
      </c>
      <c r="I131" s="24">
        <v>8.66</v>
      </c>
      <c r="J131" s="24">
        <v>101</v>
      </c>
      <c r="L131" s="24">
        <v>101</v>
      </c>
      <c r="N131" s="50">
        <f t="shared" si="32"/>
        <v>-169.625</v>
      </c>
      <c r="O131" s="50">
        <f t="shared" si="33"/>
        <v>0.37321016166281756</v>
      </c>
      <c r="R131" s="32">
        <v>6.72</v>
      </c>
      <c r="S131" s="24">
        <v>7.85</v>
      </c>
      <c r="T131" s="24">
        <v>114</v>
      </c>
      <c r="AB131" s="32"/>
      <c r="AL131" s="32">
        <f t="shared" si="34"/>
        <v>6.72</v>
      </c>
      <c r="AM131" s="24">
        <f t="shared" si="35"/>
        <v>114</v>
      </c>
      <c r="AN131" s="24">
        <f t="shared" si="36"/>
        <v>1E-4</v>
      </c>
      <c r="AO131" s="24">
        <f t="shared" si="37"/>
        <v>1E-4</v>
      </c>
      <c r="AP131" s="24">
        <f t="shared" si="38"/>
        <v>1E-4</v>
      </c>
      <c r="AQ131" s="24">
        <f t="shared" si="39"/>
        <v>1E-4</v>
      </c>
      <c r="AR131" s="24">
        <f t="shared" si="40"/>
        <v>1E-4</v>
      </c>
      <c r="AS131" s="24">
        <f t="shared" si="41"/>
        <v>1E-4</v>
      </c>
      <c r="AT131" s="24">
        <f t="shared" si="42"/>
        <v>1E-4</v>
      </c>
    </row>
    <row r="132" spans="1:46">
      <c r="A132" s="49" t="s">
        <v>71</v>
      </c>
      <c r="B132" s="47" t="s">
        <v>201</v>
      </c>
      <c r="C132" s="47" t="s">
        <v>20</v>
      </c>
      <c r="D132" s="47" t="s">
        <v>22</v>
      </c>
      <c r="E132" s="55">
        <v>30</v>
      </c>
      <c r="F132" s="78"/>
      <c r="G132" s="24">
        <v>1.83</v>
      </c>
      <c r="I132" s="24">
        <v>1.83</v>
      </c>
      <c r="J132" s="24">
        <v>27.4</v>
      </c>
      <c r="L132" s="24">
        <v>27.4</v>
      </c>
      <c r="N132" s="50">
        <f t="shared" si="32"/>
        <v>-29.787500000000001</v>
      </c>
      <c r="O132" s="50">
        <f t="shared" si="33"/>
        <v>0.47912568306010928</v>
      </c>
      <c r="R132" s="32">
        <v>4.0599999999999996</v>
      </c>
      <c r="S132" s="24">
        <v>7.31</v>
      </c>
      <c r="T132" s="24">
        <v>141</v>
      </c>
      <c r="AB132" s="32"/>
      <c r="AL132" s="32">
        <f t="shared" si="34"/>
        <v>4.0599999999999996</v>
      </c>
      <c r="AM132" s="24">
        <f t="shared" si="35"/>
        <v>141</v>
      </c>
      <c r="AN132" s="24">
        <f t="shared" si="36"/>
        <v>1E-4</v>
      </c>
      <c r="AO132" s="24">
        <f t="shared" si="37"/>
        <v>1E-4</v>
      </c>
      <c r="AP132" s="24">
        <f t="shared" si="38"/>
        <v>1E-4</v>
      </c>
      <c r="AQ132" s="24">
        <f t="shared" si="39"/>
        <v>1E-4</v>
      </c>
      <c r="AR132" s="24">
        <f t="shared" si="40"/>
        <v>1E-4</v>
      </c>
      <c r="AS132" s="24">
        <f t="shared" si="41"/>
        <v>1E-4</v>
      </c>
      <c r="AT132" s="24">
        <f t="shared" si="42"/>
        <v>1E-4</v>
      </c>
    </row>
    <row r="133" spans="1:46">
      <c r="A133" s="49" t="s">
        <v>71</v>
      </c>
      <c r="B133" s="47" t="s">
        <v>202</v>
      </c>
      <c r="C133" s="47" t="s">
        <v>20</v>
      </c>
      <c r="D133" s="47" t="s">
        <v>22</v>
      </c>
      <c r="E133" s="55">
        <v>30</v>
      </c>
      <c r="F133" s="78"/>
      <c r="G133" s="24">
        <v>16.59</v>
      </c>
      <c r="I133" s="24">
        <v>16.59</v>
      </c>
      <c r="J133" s="24">
        <v>96.9</v>
      </c>
      <c r="L133" s="24">
        <v>96.9</v>
      </c>
      <c r="N133" s="50">
        <f t="shared" si="32"/>
        <v>-421.53750000000002</v>
      </c>
      <c r="O133" s="50">
        <f t="shared" si="33"/>
        <v>0.18690777576853526</v>
      </c>
      <c r="R133" s="32">
        <v>4.2</v>
      </c>
      <c r="S133" s="24">
        <v>6.41</v>
      </c>
      <c r="T133" s="24">
        <v>118</v>
      </c>
      <c r="AB133" s="32"/>
      <c r="AL133" s="32">
        <f t="shared" si="34"/>
        <v>4.2</v>
      </c>
      <c r="AM133" s="24">
        <f t="shared" si="35"/>
        <v>118</v>
      </c>
      <c r="AN133" s="24">
        <f t="shared" si="36"/>
        <v>1E-4</v>
      </c>
      <c r="AO133" s="24">
        <f t="shared" si="37"/>
        <v>1E-4</v>
      </c>
      <c r="AP133" s="24">
        <f t="shared" si="38"/>
        <v>1E-4</v>
      </c>
      <c r="AQ133" s="24">
        <f t="shared" si="39"/>
        <v>1E-4</v>
      </c>
      <c r="AR133" s="24">
        <f t="shared" si="40"/>
        <v>1E-4</v>
      </c>
      <c r="AS133" s="24">
        <f t="shared" si="41"/>
        <v>1E-4</v>
      </c>
      <c r="AT133" s="24">
        <f t="shared" si="42"/>
        <v>1E-4</v>
      </c>
    </row>
    <row r="134" spans="1:46">
      <c r="A134" s="49" t="s">
        <v>72</v>
      </c>
      <c r="B134" s="47" t="s">
        <v>203</v>
      </c>
      <c r="C134" s="47" t="s">
        <v>20</v>
      </c>
      <c r="D134" s="47" t="s">
        <v>21</v>
      </c>
      <c r="E134" s="49">
        <v>34</v>
      </c>
      <c r="F134" s="78"/>
      <c r="G134" s="24">
        <v>13.6</v>
      </c>
      <c r="H134" s="24">
        <v>12.32</v>
      </c>
      <c r="I134" s="24">
        <v>12.32</v>
      </c>
      <c r="J134" s="24">
        <v>0</v>
      </c>
      <c r="K134" s="24">
        <v>0</v>
      </c>
      <c r="L134" s="24">
        <v>0</v>
      </c>
      <c r="M134" s="24">
        <v>4.2</v>
      </c>
      <c r="N134" s="50">
        <f t="shared" si="32"/>
        <v>-385</v>
      </c>
      <c r="O134" s="50">
        <f t="shared" si="33"/>
        <v>0</v>
      </c>
      <c r="P134" s="24">
        <v>897</v>
      </c>
      <c r="Q134" s="24">
        <v>3420</v>
      </c>
      <c r="R134" s="32">
        <v>2.4</v>
      </c>
      <c r="S134" s="24">
        <v>3.3</v>
      </c>
      <c r="T134" s="24">
        <v>1994</v>
      </c>
      <c r="W134" s="24">
        <v>2079</v>
      </c>
      <c r="X134" s="24">
        <v>0.28000000000000003</v>
      </c>
      <c r="Z134" s="24">
        <v>9.3539999999999992</v>
      </c>
      <c r="AA134" s="24">
        <v>63.137</v>
      </c>
      <c r="AB134" s="32">
        <v>5</v>
      </c>
      <c r="AD134" s="24">
        <v>2414</v>
      </c>
      <c r="AG134" s="24">
        <v>2517</v>
      </c>
      <c r="AH134" s="24">
        <v>0.14000000000000001</v>
      </c>
      <c r="AJ134" s="24">
        <v>1.732</v>
      </c>
      <c r="AK134" s="24">
        <v>22.279</v>
      </c>
      <c r="AL134" s="32">
        <f t="shared" si="34"/>
        <v>2.4</v>
      </c>
      <c r="AM134" s="24">
        <f t="shared" si="35"/>
        <v>2414</v>
      </c>
      <c r="AN134" s="24">
        <f t="shared" si="36"/>
        <v>1E-4</v>
      </c>
      <c r="AO134" s="24">
        <f t="shared" si="37"/>
        <v>1E-4</v>
      </c>
      <c r="AP134" s="24">
        <f t="shared" si="38"/>
        <v>2517</v>
      </c>
      <c r="AQ134" s="24">
        <f t="shared" si="39"/>
        <v>0.14000000000000001</v>
      </c>
      <c r="AR134" s="24">
        <f t="shared" si="40"/>
        <v>1E-4</v>
      </c>
      <c r="AS134" s="24">
        <f t="shared" si="41"/>
        <v>1.732</v>
      </c>
      <c r="AT134" s="24">
        <f t="shared" si="42"/>
        <v>22.279</v>
      </c>
    </row>
    <row r="135" spans="1:46">
      <c r="A135" s="49" t="s">
        <v>72</v>
      </c>
      <c r="B135" s="47" t="s">
        <v>204</v>
      </c>
      <c r="C135" s="47" t="s">
        <v>20</v>
      </c>
      <c r="D135" s="47" t="s">
        <v>21</v>
      </c>
      <c r="E135" s="49">
        <v>38</v>
      </c>
      <c r="F135" s="78"/>
      <c r="G135" s="24">
        <v>7.44</v>
      </c>
      <c r="H135" s="24">
        <v>7.32</v>
      </c>
      <c r="I135" s="24">
        <v>7.32</v>
      </c>
      <c r="J135" s="24">
        <v>8</v>
      </c>
      <c r="K135" s="24">
        <v>2</v>
      </c>
      <c r="L135" s="24">
        <v>8</v>
      </c>
      <c r="M135" s="24">
        <v>7</v>
      </c>
      <c r="N135" s="50">
        <f t="shared" si="32"/>
        <v>-220.75</v>
      </c>
      <c r="O135" s="50">
        <f t="shared" si="33"/>
        <v>3.4972677595628415E-2</v>
      </c>
      <c r="P135" s="24">
        <v>670</v>
      </c>
      <c r="Q135" s="24">
        <v>2170</v>
      </c>
      <c r="R135" s="32">
        <v>2.2999999999999998</v>
      </c>
      <c r="S135" s="24">
        <v>3.7</v>
      </c>
      <c r="T135" s="24">
        <v>1583</v>
      </c>
      <c r="W135" s="24">
        <v>1651</v>
      </c>
      <c r="X135" s="24">
        <v>0.28999999999999998</v>
      </c>
      <c r="Z135" s="24">
        <v>5.2519999999999998</v>
      </c>
      <c r="AA135" s="24">
        <v>34.436</v>
      </c>
      <c r="AB135" s="32">
        <v>5</v>
      </c>
      <c r="AD135" s="24">
        <v>2915</v>
      </c>
      <c r="AG135" s="24">
        <v>3039</v>
      </c>
      <c r="AH135" s="24">
        <v>0.19</v>
      </c>
      <c r="AJ135" s="24">
        <v>2.1869999999999998</v>
      </c>
      <c r="AK135" s="24">
        <v>16.632999999999999</v>
      </c>
      <c r="AL135" s="32">
        <f t="shared" si="34"/>
        <v>2.2999999999999998</v>
      </c>
      <c r="AM135" s="24">
        <f t="shared" si="35"/>
        <v>2915</v>
      </c>
      <c r="AN135" s="24">
        <f t="shared" si="36"/>
        <v>1E-4</v>
      </c>
      <c r="AO135" s="24">
        <f t="shared" si="37"/>
        <v>1E-4</v>
      </c>
      <c r="AP135" s="24">
        <f t="shared" si="38"/>
        <v>3039</v>
      </c>
      <c r="AQ135" s="24">
        <f t="shared" si="39"/>
        <v>0.19</v>
      </c>
      <c r="AR135" s="24">
        <f t="shared" si="40"/>
        <v>1E-4</v>
      </c>
      <c r="AS135" s="24">
        <f t="shared" si="41"/>
        <v>2.1869999999999998</v>
      </c>
      <c r="AT135" s="24">
        <f t="shared" si="42"/>
        <v>16.632999999999999</v>
      </c>
    </row>
    <row r="136" spans="1:46">
      <c r="A136" s="49" t="s">
        <v>72</v>
      </c>
      <c r="B136" s="47" t="s">
        <v>205</v>
      </c>
      <c r="C136" s="47" t="s">
        <v>20</v>
      </c>
      <c r="D136" s="47" t="s">
        <v>21</v>
      </c>
      <c r="E136" s="49">
        <v>31</v>
      </c>
      <c r="F136" s="78"/>
      <c r="G136" s="24">
        <v>1.2</v>
      </c>
      <c r="H136" s="24">
        <v>0.17</v>
      </c>
      <c r="I136" s="24">
        <v>0.17</v>
      </c>
      <c r="J136" s="24">
        <v>-3</v>
      </c>
      <c r="K136" s="24">
        <v>0</v>
      </c>
      <c r="L136" s="24">
        <v>-3</v>
      </c>
      <c r="M136" s="24">
        <v>3.8</v>
      </c>
      <c r="N136" s="50">
        <f t="shared" si="32"/>
        <v>-8.3125</v>
      </c>
      <c r="O136" s="50">
        <f t="shared" si="33"/>
        <v>-0.56470588235294117</v>
      </c>
      <c r="P136" s="24">
        <v>127</v>
      </c>
      <c r="Q136" s="24">
        <v>76</v>
      </c>
      <c r="R136" s="32">
        <v>2.1</v>
      </c>
      <c r="S136" s="24">
        <v>3.3</v>
      </c>
      <c r="T136" s="24">
        <v>176.33</v>
      </c>
      <c r="W136" s="24">
        <v>183.84</v>
      </c>
      <c r="X136" s="24">
        <v>0.18</v>
      </c>
      <c r="Z136" s="24">
        <v>0.107</v>
      </c>
      <c r="AA136" s="24">
        <v>0.247</v>
      </c>
      <c r="AB136" s="32">
        <v>5</v>
      </c>
      <c r="AD136" s="24">
        <v>31.66</v>
      </c>
      <c r="AG136" s="24">
        <v>33</v>
      </c>
      <c r="AH136" s="24">
        <v>0.24</v>
      </c>
      <c r="AJ136" s="24">
        <v>3.1E-2</v>
      </c>
      <c r="AK136" s="24">
        <v>3.3000000000000002E-2</v>
      </c>
      <c r="AL136" s="32">
        <f t="shared" si="34"/>
        <v>2.1</v>
      </c>
      <c r="AM136" s="24">
        <f t="shared" si="35"/>
        <v>31.66</v>
      </c>
      <c r="AN136" s="24">
        <f t="shared" si="36"/>
        <v>1E-4</v>
      </c>
      <c r="AO136" s="24">
        <f t="shared" si="37"/>
        <v>1E-4</v>
      </c>
      <c r="AP136" s="24">
        <f t="shared" si="38"/>
        <v>33</v>
      </c>
      <c r="AQ136" s="24">
        <f t="shared" si="39"/>
        <v>0.24</v>
      </c>
      <c r="AR136" s="24">
        <f t="shared" si="40"/>
        <v>1E-4</v>
      </c>
      <c r="AS136" s="24">
        <f t="shared" si="41"/>
        <v>3.1E-2</v>
      </c>
      <c r="AT136" s="24">
        <f t="shared" si="42"/>
        <v>3.3000000000000002E-2</v>
      </c>
    </row>
    <row r="137" spans="1:46">
      <c r="A137" s="49" t="s">
        <v>73</v>
      </c>
      <c r="B137" s="47" t="s">
        <v>206</v>
      </c>
      <c r="C137" s="47" t="s">
        <v>20</v>
      </c>
      <c r="D137" s="47" t="s">
        <v>22</v>
      </c>
      <c r="E137" s="49">
        <v>11</v>
      </c>
      <c r="F137" s="78"/>
      <c r="G137" s="24">
        <v>0.14000000000000001</v>
      </c>
      <c r="H137" s="24">
        <v>0.11</v>
      </c>
      <c r="I137" s="24">
        <v>0.11</v>
      </c>
      <c r="J137" s="24">
        <v>5</v>
      </c>
      <c r="K137" s="24">
        <v>2</v>
      </c>
      <c r="L137" s="24">
        <v>5</v>
      </c>
      <c r="M137" s="24">
        <v>6.9</v>
      </c>
      <c r="N137" s="50">
        <f t="shared" si="32"/>
        <v>1.5625</v>
      </c>
      <c r="O137" s="50">
        <f t="shared" si="33"/>
        <v>1.4545454545454546</v>
      </c>
      <c r="P137" s="24">
        <v>1786</v>
      </c>
      <c r="Q137" s="24">
        <v>155</v>
      </c>
      <c r="R137" s="32">
        <v>5.6</v>
      </c>
      <c r="S137" s="24">
        <v>7.1</v>
      </c>
      <c r="T137" s="24">
        <v>42.3</v>
      </c>
      <c r="U137" s="24">
        <v>1.55</v>
      </c>
      <c r="V137" s="24">
        <v>1.51</v>
      </c>
      <c r="W137" s="24">
        <v>34.9</v>
      </c>
      <c r="X137" s="24">
        <v>0.77</v>
      </c>
      <c r="Y137" s="24">
        <v>0.9</v>
      </c>
      <c r="Z137" s="24">
        <v>0.109</v>
      </c>
      <c r="AA137" s="24">
        <v>4.99E-2</v>
      </c>
      <c r="AB137" s="32">
        <v>5</v>
      </c>
      <c r="AC137" s="24">
        <v>7.02</v>
      </c>
      <c r="AD137" s="24">
        <v>11.2</v>
      </c>
      <c r="AE137" s="24">
        <v>0.94</v>
      </c>
      <c r="AF137" s="24">
        <v>0.94</v>
      </c>
      <c r="AG137" s="24">
        <v>8.5</v>
      </c>
      <c r="AH137" s="24">
        <v>0.73299999999999998</v>
      </c>
      <c r="AI137" s="24">
        <v>0.92700000000000005</v>
      </c>
      <c r="AJ137" s="24">
        <v>1.77E-2</v>
      </c>
      <c r="AK137" s="24">
        <v>1.2699999999999999E-2</v>
      </c>
      <c r="AL137" s="32">
        <f>IF(AC137&gt;0,AC137,R137)</f>
        <v>7.02</v>
      </c>
      <c r="AM137" s="24">
        <f t="shared" ref="AM137:AT138" si="47">IF(AD137&gt;0,AD137,IF(T137&gt;0,T137,0.0001))</f>
        <v>11.2</v>
      </c>
      <c r="AN137" s="24">
        <f t="shared" si="47"/>
        <v>0.94</v>
      </c>
      <c r="AO137" s="24">
        <f t="shared" si="47"/>
        <v>0.94</v>
      </c>
      <c r="AP137" s="24">
        <f t="shared" si="47"/>
        <v>8.5</v>
      </c>
      <c r="AQ137" s="24">
        <f t="shared" si="47"/>
        <v>0.73299999999999998</v>
      </c>
      <c r="AR137" s="24">
        <f t="shared" si="47"/>
        <v>0.92700000000000005</v>
      </c>
      <c r="AS137" s="24">
        <f t="shared" si="47"/>
        <v>1.77E-2</v>
      </c>
      <c r="AT137" s="24">
        <f t="shared" si="47"/>
        <v>1.2699999999999999E-2</v>
      </c>
    </row>
    <row r="138" spans="1:46">
      <c r="A138" s="49" t="s">
        <v>73</v>
      </c>
      <c r="B138" s="47" t="s">
        <v>207</v>
      </c>
      <c r="C138" s="47" t="s">
        <v>20</v>
      </c>
      <c r="D138" s="47" t="s">
        <v>22</v>
      </c>
      <c r="E138" s="49">
        <v>11</v>
      </c>
      <c r="F138" s="78"/>
      <c r="G138" s="24">
        <v>1.74</v>
      </c>
      <c r="H138" s="24">
        <v>1.63</v>
      </c>
      <c r="I138" s="24">
        <v>1.63</v>
      </c>
      <c r="J138" s="24">
        <v>23</v>
      </c>
      <c r="K138" s="24">
        <v>27</v>
      </c>
      <c r="L138" s="24">
        <v>23</v>
      </c>
      <c r="M138" s="24">
        <v>7.7</v>
      </c>
      <c r="N138" s="50">
        <f t="shared" si="32"/>
        <v>-27.9375</v>
      </c>
      <c r="O138" s="50">
        <f t="shared" si="33"/>
        <v>0.45153374233128835</v>
      </c>
      <c r="P138" s="24">
        <v>727</v>
      </c>
      <c r="Q138" s="24">
        <v>2451</v>
      </c>
      <c r="R138" s="32">
        <v>7.8</v>
      </c>
      <c r="S138" s="24">
        <v>8.3000000000000007</v>
      </c>
      <c r="T138" s="24">
        <v>118</v>
      </c>
      <c r="U138" s="24">
        <v>3.68</v>
      </c>
      <c r="V138" s="24">
        <v>14.3</v>
      </c>
      <c r="W138" s="24">
        <v>133</v>
      </c>
      <c r="X138" s="24">
        <v>1.1100000000000001</v>
      </c>
      <c r="Y138" s="24">
        <v>0.86</v>
      </c>
      <c r="Z138" s="24">
        <v>3.8999999999999998E-3</v>
      </c>
      <c r="AA138" s="24">
        <v>3.5000000000000001E-3</v>
      </c>
      <c r="AB138" s="32">
        <v>5</v>
      </c>
      <c r="AC138" s="24">
        <v>8.08</v>
      </c>
      <c r="AD138" s="24">
        <v>64.5</v>
      </c>
      <c r="AE138" s="24">
        <v>0.27</v>
      </c>
      <c r="AF138" s="24">
        <v>14.8</v>
      </c>
      <c r="AG138" s="24">
        <v>79.5</v>
      </c>
      <c r="AH138" s="24">
        <v>1.19</v>
      </c>
      <c r="AI138" s="24">
        <v>0.94</v>
      </c>
      <c r="AJ138" s="24">
        <v>2E-3</v>
      </c>
      <c r="AK138" s="24">
        <v>2E-3</v>
      </c>
      <c r="AL138" s="32">
        <f>IF(AC138&gt;0,AC138,R138)</f>
        <v>8.08</v>
      </c>
      <c r="AM138" s="24">
        <f t="shared" si="47"/>
        <v>64.5</v>
      </c>
      <c r="AN138" s="24">
        <f t="shared" si="47"/>
        <v>0.27</v>
      </c>
      <c r="AO138" s="24">
        <f t="shared" si="47"/>
        <v>14.8</v>
      </c>
      <c r="AP138" s="24">
        <f t="shared" si="47"/>
        <v>79.5</v>
      </c>
      <c r="AQ138" s="24">
        <f t="shared" si="47"/>
        <v>1.19</v>
      </c>
      <c r="AR138" s="24">
        <f t="shared" si="47"/>
        <v>0.94</v>
      </c>
      <c r="AS138" s="24">
        <f t="shared" si="47"/>
        <v>2E-3</v>
      </c>
      <c r="AT138" s="24">
        <f t="shared" si="47"/>
        <v>2E-3</v>
      </c>
    </row>
    <row r="139" spans="1:46">
      <c r="A139" s="49" t="s">
        <v>73</v>
      </c>
      <c r="B139" s="47" t="s">
        <v>208</v>
      </c>
      <c r="C139" s="47" t="s">
        <v>20</v>
      </c>
      <c r="D139" s="47" t="s">
        <v>22</v>
      </c>
      <c r="E139" s="49">
        <v>11</v>
      </c>
      <c r="F139" s="78"/>
      <c r="G139" s="24">
        <v>0.8</v>
      </c>
      <c r="H139" s="24">
        <v>0.75</v>
      </c>
      <c r="I139" s="24">
        <v>0.75</v>
      </c>
      <c r="J139" s="24">
        <v>17</v>
      </c>
      <c r="K139" s="24">
        <v>55</v>
      </c>
      <c r="L139" s="24">
        <v>17</v>
      </c>
      <c r="M139" s="24">
        <v>7.8</v>
      </c>
      <c r="N139" s="50">
        <f t="shared" si="32"/>
        <v>-6.4375</v>
      </c>
      <c r="O139" s="50">
        <f t="shared" si="33"/>
        <v>0.72533333333333339</v>
      </c>
      <c r="P139" s="24">
        <v>1238</v>
      </c>
      <c r="Q139" s="24">
        <v>404</v>
      </c>
      <c r="R139" s="32">
        <v>7.8</v>
      </c>
      <c r="S139" s="24">
        <v>8.4</v>
      </c>
      <c r="T139" s="24">
        <v>48.4</v>
      </c>
      <c r="U139" s="24">
        <v>3.5</v>
      </c>
      <c r="V139" s="24">
        <v>13.5</v>
      </c>
      <c r="W139" s="24">
        <v>59.1</v>
      </c>
      <c r="X139" s="24">
        <v>1.22</v>
      </c>
      <c r="Y139" s="24">
        <v>0.97399999999999998</v>
      </c>
      <c r="Z139" s="24">
        <v>5.7999999999999996E-3</v>
      </c>
      <c r="AA139" s="24">
        <v>3.13E-3</v>
      </c>
      <c r="AB139" s="32">
        <v>5</v>
      </c>
      <c r="AC139" s="24">
        <v>8.0399999999999991</v>
      </c>
      <c r="AD139" s="24">
        <v>46.4</v>
      </c>
      <c r="AE139" s="24">
        <v>0.19</v>
      </c>
      <c r="AF139" s="24">
        <v>10.7</v>
      </c>
      <c r="AG139" s="24">
        <v>54.2</v>
      </c>
      <c r="AH139" s="24">
        <v>1.1399999999999999</v>
      </c>
      <c r="AI139" s="24">
        <v>0.87</v>
      </c>
      <c r="AJ139" s="24">
        <v>4.3E-3</v>
      </c>
      <c r="AK139" s="24">
        <v>1.7099999999999999E-3</v>
      </c>
      <c r="AL139" s="32">
        <f t="shared" si="34"/>
        <v>8.0399999999999991</v>
      </c>
      <c r="AM139" s="24">
        <f t="shared" si="35"/>
        <v>46.4</v>
      </c>
      <c r="AN139" s="24">
        <f t="shared" si="36"/>
        <v>0.19</v>
      </c>
      <c r="AO139" s="24">
        <f t="shared" si="37"/>
        <v>10.7</v>
      </c>
      <c r="AP139" s="24">
        <f t="shared" si="38"/>
        <v>54.2</v>
      </c>
      <c r="AQ139" s="24">
        <f t="shared" si="39"/>
        <v>1.1399999999999999</v>
      </c>
      <c r="AR139" s="24">
        <f t="shared" si="40"/>
        <v>0.87</v>
      </c>
      <c r="AS139" s="24">
        <f t="shared" si="41"/>
        <v>4.3E-3</v>
      </c>
      <c r="AT139" s="24">
        <f t="shared" si="42"/>
        <v>1.7099999999999999E-3</v>
      </c>
    </row>
    <row r="140" spans="1:46">
      <c r="A140" s="49" t="s">
        <v>73</v>
      </c>
      <c r="B140" s="47" t="s">
        <v>209</v>
      </c>
      <c r="C140" s="47" t="s">
        <v>20</v>
      </c>
      <c r="D140" s="47" t="s">
        <v>22</v>
      </c>
      <c r="E140" s="49">
        <v>11</v>
      </c>
      <c r="F140" s="78"/>
      <c r="G140" s="24">
        <v>1.08</v>
      </c>
      <c r="H140" s="24">
        <v>1.05</v>
      </c>
      <c r="I140" s="24">
        <v>1.05</v>
      </c>
      <c r="J140" s="24">
        <v>46</v>
      </c>
      <c r="K140" s="24">
        <v>57</v>
      </c>
      <c r="L140" s="24">
        <v>46</v>
      </c>
      <c r="M140" s="24">
        <v>8.4</v>
      </c>
      <c r="N140" s="50">
        <f t="shared" si="32"/>
        <v>13.1875</v>
      </c>
      <c r="O140" s="50">
        <f t="shared" si="33"/>
        <v>1.401904761904762</v>
      </c>
      <c r="P140" s="24">
        <v>617</v>
      </c>
      <c r="Q140" s="24">
        <v>659</v>
      </c>
      <c r="R140" s="32">
        <v>7.8</v>
      </c>
      <c r="S140" s="24">
        <v>8.6999999999999993</v>
      </c>
      <c r="T140" s="24">
        <v>27.9</v>
      </c>
      <c r="U140" s="24">
        <v>3.14</v>
      </c>
      <c r="V140" s="24">
        <v>14.2</v>
      </c>
      <c r="W140" s="24">
        <v>40.4</v>
      </c>
      <c r="X140" s="24">
        <v>1.55</v>
      </c>
      <c r="Y140" s="24">
        <v>1.21</v>
      </c>
      <c r="Z140" s="24">
        <v>4.0000000000000001E-3</v>
      </c>
      <c r="AA140" s="24">
        <v>2.7000000000000001E-3</v>
      </c>
      <c r="AB140" s="32">
        <v>5</v>
      </c>
      <c r="AC140" s="24">
        <v>8.42</v>
      </c>
      <c r="AD140" s="24">
        <v>14.2</v>
      </c>
      <c r="AE140" s="24">
        <v>0.13</v>
      </c>
      <c r="AF140" s="24">
        <v>14.5</v>
      </c>
      <c r="AG140" s="24">
        <v>26.5</v>
      </c>
      <c r="AH140" s="24">
        <v>1.86</v>
      </c>
      <c r="AI140" s="24">
        <v>1.43</v>
      </c>
      <c r="AJ140" s="24">
        <v>2.8999999999999998E-3</v>
      </c>
      <c r="AK140" s="24">
        <v>3.0999999999999999E-3</v>
      </c>
      <c r="AL140" s="32">
        <f t="shared" si="34"/>
        <v>8.42</v>
      </c>
      <c r="AM140" s="24">
        <f t="shared" si="35"/>
        <v>14.2</v>
      </c>
      <c r="AN140" s="24">
        <f t="shared" si="36"/>
        <v>0.13</v>
      </c>
      <c r="AO140" s="24">
        <f t="shared" si="37"/>
        <v>14.5</v>
      </c>
      <c r="AP140" s="24">
        <f t="shared" si="38"/>
        <v>26.5</v>
      </c>
      <c r="AQ140" s="24">
        <f t="shared" si="39"/>
        <v>1.86</v>
      </c>
      <c r="AR140" s="24">
        <f t="shared" si="40"/>
        <v>1.43</v>
      </c>
      <c r="AS140" s="24">
        <f t="shared" si="41"/>
        <v>2.8999999999999998E-3</v>
      </c>
      <c r="AT140" s="24">
        <f t="shared" si="42"/>
        <v>3.0999999999999999E-3</v>
      </c>
    </row>
    <row r="141" spans="1:46">
      <c r="A141" s="49" t="s">
        <v>74</v>
      </c>
      <c r="B141" s="47" t="s">
        <v>210</v>
      </c>
      <c r="C141" s="47" t="s">
        <v>20</v>
      </c>
      <c r="D141" s="47" t="s">
        <v>21</v>
      </c>
      <c r="E141" s="49">
        <v>182</v>
      </c>
      <c r="F141" s="78">
        <v>63.58</v>
      </c>
      <c r="G141" s="24">
        <v>2.1</v>
      </c>
      <c r="H141" s="24">
        <v>1.5</v>
      </c>
      <c r="I141" s="24">
        <v>1.5</v>
      </c>
      <c r="J141" s="24">
        <v>31</v>
      </c>
      <c r="L141" s="24">
        <v>31</v>
      </c>
      <c r="M141" s="24">
        <v>7.87</v>
      </c>
      <c r="N141" s="50">
        <f t="shared" si="32"/>
        <v>-15.875</v>
      </c>
      <c r="O141" s="50">
        <f t="shared" si="33"/>
        <v>0.66133333333333333</v>
      </c>
      <c r="P141" s="24">
        <v>768</v>
      </c>
      <c r="Q141" s="24">
        <v>159</v>
      </c>
      <c r="R141" s="32">
        <v>6.87</v>
      </c>
      <c r="S141" s="24">
        <v>8.4499999999999993</v>
      </c>
      <c r="T141" s="24">
        <v>27.3</v>
      </c>
      <c r="U141" s="24">
        <v>0.75</v>
      </c>
      <c r="V141" s="24">
        <v>6.91</v>
      </c>
      <c r="W141" s="24">
        <v>29.3</v>
      </c>
      <c r="X141" s="24">
        <v>1.37</v>
      </c>
      <c r="Y141" s="24">
        <v>1.2</v>
      </c>
      <c r="Z141" s="24">
        <v>2.8E-3</v>
      </c>
      <c r="AA141" s="24">
        <v>3.3E-3</v>
      </c>
      <c r="AB141" s="32">
        <v>8</v>
      </c>
      <c r="AD141" s="24">
        <v>47.2</v>
      </c>
      <c r="AE141" s="24">
        <v>1.18</v>
      </c>
      <c r="AF141" s="24">
        <v>4.62</v>
      </c>
      <c r="AG141" s="24">
        <v>40.4</v>
      </c>
      <c r="AH141" s="24">
        <v>1.05</v>
      </c>
      <c r="AI141" s="24">
        <v>1.01</v>
      </c>
      <c r="AJ141" s="24">
        <v>2.4000000000000002E-3</v>
      </c>
      <c r="AK141" s="24">
        <v>1.8000000000000002E-3</v>
      </c>
      <c r="AL141" s="32">
        <f t="shared" si="34"/>
        <v>6.87</v>
      </c>
      <c r="AM141" s="24">
        <f t="shared" si="35"/>
        <v>47.2</v>
      </c>
      <c r="AN141" s="24">
        <f t="shared" si="36"/>
        <v>1.18</v>
      </c>
      <c r="AO141" s="24">
        <f t="shared" si="37"/>
        <v>4.62</v>
      </c>
      <c r="AP141" s="24">
        <f t="shared" si="38"/>
        <v>40.4</v>
      </c>
      <c r="AQ141" s="24">
        <f t="shared" si="39"/>
        <v>1.05</v>
      </c>
      <c r="AR141" s="24">
        <f t="shared" si="40"/>
        <v>1.01</v>
      </c>
      <c r="AS141" s="24">
        <f t="shared" si="41"/>
        <v>2.4000000000000002E-3</v>
      </c>
      <c r="AT141" s="24">
        <f t="shared" si="42"/>
        <v>1.8000000000000002E-3</v>
      </c>
    </row>
    <row r="142" spans="1:46">
      <c r="A142" s="49" t="s">
        <v>74</v>
      </c>
      <c r="B142" s="47" t="s">
        <v>211</v>
      </c>
      <c r="C142" s="47" t="s">
        <v>20</v>
      </c>
      <c r="D142" s="47" t="s">
        <v>21</v>
      </c>
      <c r="E142" s="49">
        <v>182</v>
      </c>
      <c r="F142" s="78">
        <v>18.98</v>
      </c>
      <c r="G142" s="24">
        <v>0.59</v>
      </c>
      <c r="H142" s="24">
        <v>0.59</v>
      </c>
      <c r="I142" s="24">
        <v>0.59</v>
      </c>
      <c r="J142" s="24">
        <v>16</v>
      </c>
      <c r="L142" s="24">
        <v>16</v>
      </c>
      <c r="M142" s="24">
        <v>8.3800000000000008</v>
      </c>
      <c r="N142" s="50">
        <f t="shared" si="32"/>
        <v>-2.4375</v>
      </c>
      <c r="O142" s="50">
        <f t="shared" si="33"/>
        <v>0.8677966101694915</v>
      </c>
      <c r="P142" s="24">
        <v>1124</v>
      </c>
      <c r="Q142" s="24">
        <v>55</v>
      </c>
      <c r="R142" s="32">
        <v>6.74</v>
      </c>
      <c r="S142" s="24">
        <v>8.68</v>
      </c>
      <c r="T142" s="24">
        <v>7.3</v>
      </c>
      <c r="U142" s="24">
        <v>0.66</v>
      </c>
      <c r="V142" s="24">
        <v>6.67</v>
      </c>
      <c r="W142" s="24">
        <v>12.8</v>
      </c>
      <c r="X142" s="24">
        <v>2.2000000000000002</v>
      </c>
      <c r="Y142" s="24">
        <v>2.34</v>
      </c>
      <c r="Z142" s="24">
        <v>3.5000000000000001E-3</v>
      </c>
      <c r="AA142" s="24">
        <v>2.3E-3</v>
      </c>
      <c r="AB142" s="32">
        <v>8</v>
      </c>
      <c r="AD142" s="24">
        <v>6.1</v>
      </c>
      <c r="AE142" s="24">
        <v>0.76</v>
      </c>
      <c r="AF142" s="24">
        <v>4.72</v>
      </c>
      <c r="AG142" s="24">
        <v>9.5</v>
      </c>
      <c r="AH142" s="24">
        <v>1.7</v>
      </c>
      <c r="AI142" s="24">
        <v>1.81</v>
      </c>
      <c r="AJ142" s="24">
        <v>2.4000000000000002E-3</v>
      </c>
      <c r="AK142" s="24">
        <v>1.2000000000000001E-3</v>
      </c>
      <c r="AL142" s="32">
        <f t="shared" si="34"/>
        <v>6.74</v>
      </c>
      <c r="AM142" s="24">
        <f t="shared" si="35"/>
        <v>6.1</v>
      </c>
      <c r="AN142" s="24">
        <f t="shared" si="36"/>
        <v>0.76</v>
      </c>
      <c r="AO142" s="24">
        <f t="shared" si="37"/>
        <v>4.72</v>
      </c>
      <c r="AP142" s="24">
        <f t="shared" si="38"/>
        <v>9.5</v>
      </c>
      <c r="AQ142" s="24">
        <f t="shared" si="39"/>
        <v>1.7</v>
      </c>
      <c r="AR142" s="24">
        <f t="shared" si="40"/>
        <v>1.81</v>
      </c>
      <c r="AS142" s="24">
        <f t="shared" si="41"/>
        <v>2.4000000000000002E-3</v>
      </c>
      <c r="AT142" s="24">
        <f t="shared" si="42"/>
        <v>1.2000000000000001E-3</v>
      </c>
    </row>
    <row r="143" spans="1:46">
      <c r="A143" s="49" t="s">
        <v>74</v>
      </c>
      <c r="B143" s="47" t="s">
        <v>212</v>
      </c>
      <c r="C143" s="47" t="s">
        <v>20</v>
      </c>
      <c r="D143" s="47" t="s">
        <v>21</v>
      </c>
      <c r="E143" s="49">
        <v>182</v>
      </c>
      <c r="F143" s="78">
        <v>19.149999999999999</v>
      </c>
      <c r="G143" s="24">
        <v>0.59</v>
      </c>
      <c r="H143" s="24">
        <v>0.51</v>
      </c>
      <c r="I143" s="24">
        <v>0.51</v>
      </c>
      <c r="J143" s="24">
        <v>13</v>
      </c>
      <c r="L143" s="24">
        <v>13</v>
      </c>
      <c r="M143" s="24">
        <v>8.36</v>
      </c>
      <c r="N143" s="50">
        <f t="shared" si="32"/>
        <v>-2.9375</v>
      </c>
      <c r="O143" s="50">
        <f t="shared" si="33"/>
        <v>0.81568627450980391</v>
      </c>
      <c r="P143" s="24">
        <v>1348</v>
      </c>
      <c r="Q143" s="24">
        <v>42</v>
      </c>
      <c r="R143" s="32">
        <v>6.72</v>
      </c>
      <c r="S143" s="24">
        <v>8.33</v>
      </c>
      <c r="T143" s="24">
        <v>8.1</v>
      </c>
      <c r="U143" s="24">
        <v>0.67</v>
      </c>
      <c r="V143" s="24">
        <v>6.08</v>
      </c>
      <c r="W143" s="24">
        <v>11.4</v>
      </c>
      <c r="X143" s="24">
        <v>2.2400000000000002</v>
      </c>
      <c r="Y143" s="24">
        <v>2.52</v>
      </c>
      <c r="Z143" s="24">
        <v>5.7000000000000002E-3</v>
      </c>
      <c r="AA143" s="24">
        <v>2.2000000000000001E-3</v>
      </c>
      <c r="AB143" s="32">
        <v>8</v>
      </c>
      <c r="AD143" s="24">
        <v>2.8</v>
      </c>
      <c r="AE143" s="24">
        <v>0.94</v>
      </c>
      <c r="AF143" s="24">
        <v>5.17</v>
      </c>
      <c r="AG143" s="24">
        <v>6.21</v>
      </c>
      <c r="AH143" s="24">
        <v>2.69</v>
      </c>
      <c r="AI143" s="24">
        <v>3.48</v>
      </c>
      <c r="AJ143" s="24">
        <v>6.2000000000000006E-3</v>
      </c>
      <c r="AK143" s="24">
        <v>1.2000000000000001E-3</v>
      </c>
      <c r="AL143" s="32">
        <f t="shared" si="34"/>
        <v>6.72</v>
      </c>
      <c r="AM143" s="24">
        <f t="shared" si="35"/>
        <v>2.8</v>
      </c>
      <c r="AN143" s="24">
        <f t="shared" si="36"/>
        <v>0.94</v>
      </c>
      <c r="AO143" s="24">
        <f t="shared" si="37"/>
        <v>5.17</v>
      </c>
      <c r="AP143" s="24">
        <f t="shared" si="38"/>
        <v>6.21</v>
      </c>
      <c r="AQ143" s="24">
        <f t="shared" si="39"/>
        <v>2.69</v>
      </c>
      <c r="AR143" s="24">
        <f t="shared" si="40"/>
        <v>3.48</v>
      </c>
      <c r="AS143" s="24">
        <f t="shared" si="41"/>
        <v>6.2000000000000006E-3</v>
      </c>
      <c r="AT143" s="24">
        <f t="shared" si="42"/>
        <v>1.2000000000000001E-3</v>
      </c>
    </row>
    <row r="144" spans="1:46">
      <c r="A144" s="49" t="s">
        <v>75</v>
      </c>
      <c r="B144" s="47" t="s">
        <v>213</v>
      </c>
      <c r="C144" s="47" t="s">
        <v>20</v>
      </c>
      <c r="D144" s="47" t="s">
        <v>22</v>
      </c>
      <c r="E144" s="55">
        <v>19</v>
      </c>
      <c r="F144" s="78"/>
      <c r="G144" s="24">
        <v>6.12</v>
      </c>
      <c r="I144" s="24">
        <v>6.12</v>
      </c>
      <c r="J144" s="24">
        <v>13.5</v>
      </c>
      <c r="L144" s="24">
        <v>13.5</v>
      </c>
      <c r="N144" s="50">
        <f t="shared" si="32"/>
        <v>-177.75</v>
      </c>
      <c r="O144" s="50">
        <f t="shared" si="33"/>
        <v>7.0588235294117646E-2</v>
      </c>
      <c r="R144" s="32">
        <v>5.5</v>
      </c>
      <c r="S144" s="24">
        <v>7.71</v>
      </c>
      <c r="T144" s="24">
        <v>206</v>
      </c>
      <c r="AB144" s="32"/>
      <c r="AL144" s="32">
        <f t="shared" si="34"/>
        <v>5.5</v>
      </c>
      <c r="AM144" s="24">
        <f t="shared" si="35"/>
        <v>206</v>
      </c>
      <c r="AN144" s="24">
        <f t="shared" si="36"/>
        <v>1E-4</v>
      </c>
      <c r="AO144" s="24">
        <f t="shared" si="37"/>
        <v>1E-4</v>
      </c>
      <c r="AP144" s="24">
        <f t="shared" si="38"/>
        <v>1E-4</v>
      </c>
      <c r="AQ144" s="24">
        <f t="shared" si="39"/>
        <v>1E-4</v>
      </c>
      <c r="AR144" s="24">
        <f t="shared" si="40"/>
        <v>1E-4</v>
      </c>
      <c r="AS144" s="24">
        <f t="shared" si="41"/>
        <v>1E-4</v>
      </c>
      <c r="AT144" s="24">
        <f t="shared" si="42"/>
        <v>1E-4</v>
      </c>
    </row>
    <row r="145" spans="1:46">
      <c r="A145" s="49" t="s">
        <v>76</v>
      </c>
      <c r="B145" s="47" t="s">
        <v>214</v>
      </c>
      <c r="C145" s="47" t="s">
        <v>20</v>
      </c>
      <c r="D145" s="47" t="s">
        <v>22</v>
      </c>
      <c r="E145" s="49">
        <v>41</v>
      </c>
      <c r="F145" s="78">
        <v>7.4</v>
      </c>
      <c r="G145" s="24">
        <v>0.18</v>
      </c>
      <c r="H145" s="24">
        <v>0.17</v>
      </c>
      <c r="I145" s="24">
        <v>0.17</v>
      </c>
      <c r="J145" s="24">
        <v>32.4</v>
      </c>
      <c r="K145" s="24">
        <v>8.3000000000000007</v>
      </c>
      <c r="L145" s="24">
        <v>32.4</v>
      </c>
      <c r="M145" s="24">
        <v>8.4700000000000006</v>
      </c>
      <c r="N145" s="50">
        <f t="shared" si="32"/>
        <v>27.087499999999999</v>
      </c>
      <c r="O145" s="50">
        <f t="shared" si="33"/>
        <v>6.0988235294117645</v>
      </c>
      <c r="R145" s="32">
        <v>6.63</v>
      </c>
      <c r="S145" s="24">
        <v>8.0299999999999994</v>
      </c>
      <c r="T145" s="24">
        <v>12.99</v>
      </c>
      <c r="W145" s="24">
        <v>25.96</v>
      </c>
      <c r="X145" s="24">
        <v>1.92</v>
      </c>
      <c r="Z145" s="24">
        <v>0.16800000000000001</v>
      </c>
      <c r="AA145" s="24">
        <v>1.2E-2</v>
      </c>
      <c r="AB145" s="32">
        <v>10</v>
      </c>
      <c r="AD145" s="24">
        <v>11.4</v>
      </c>
      <c r="AG145" s="24">
        <v>20.76</v>
      </c>
      <c r="AH145" s="24">
        <v>1.75</v>
      </c>
      <c r="AJ145" s="24">
        <v>8.4000000000000005E-2</v>
      </c>
      <c r="AK145" s="24">
        <v>1.1000000000000001E-2</v>
      </c>
      <c r="AL145" s="32">
        <f t="shared" si="34"/>
        <v>6.63</v>
      </c>
      <c r="AM145" s="24">
        <f t="shared" si="35"/>
        <v>11.4</v>
      </c>
      <c r="AN145" s="24">
        <f t="shared" si="36"/>
        <v>1E-4</v>
      </c>
      <c r="AO145" s="24">
        <f t="shared" si="37"/>
        <v>1E-4</v>
      </c>
      <c r="AP145" s="24">
        <f t="shared" si="38"/>
        <v>20.76</v>
      </c>
      <c r="AQ145" s="24">
        <f t="shared" si="39"/>
        <v>1.75</v>
      </c>
      <c r="AR145" s="24">
        <f t="shared" si="40"/>
        <v>1E-4</v>
      </c>
      <c r="AS145" s="24">
        <f t="shared" si="41"/>
        <v>8.4000000000000005E-2</v>
      </c>
      <c r="AT145" s="24">
        <f t="shared" si="42"/>
        <v>1.1000000000000001E-2</v>
      </c>
    </row>
    <row r="146" spans="1:46">
      <c r="A146" s="49" t="s">
        <v>76</v>
      </c>
      <c r="B146" s="47" t="s">
        <v>215</v>
      </c>
      <c r="C146" s="47" t="s">
        <v>20</v>
      </c>
      <c r="D146" s="47" t="s">
        <v>22</v>
      </c>
      <c r="E146" s="49">
        <v>41</v>
      </c>
      <c r="F146" s="78">
        <v>7.4</v>
      </c>
      <c r="G146" s="24">
        <v>1.75</v>
      </c>
      <c r="H146" s="24">
        <v>1.7</v>
      </c>
      <c r="I146" s="24">
        <v>1.7</v>
      </c>
      <c r="J146" s="24">
        <v>20.3</v>
      </c>
      <c r="K146" s="24">
        <v>25.8</v>
      </c>
      <c r="L146" s="24">
        <v>20.3</v>
      </c>
      <c r="M146" s="24">
        <v>7.7</v>
      </c>
      <c r="N146" s="50">
        <f t="shared" si="32"/>
        <v>-32.825000000000003</v>
      </c>
      <c r="O146" s="50">
        <f t="shared" si="33"/>
        <v>0.38211764705882356</v>
      </c>
      <c r="R146" s="32">
        <v>7.13</v>
      </c>
      <c r="S146" s="24">
        <v>7.91</v>
      </c>
      <c r="T146" s="24">
        <v>39.229999999999997</v>
      </c>
      <c r="W146" s="24">
        <v>109.925</v>
      </c>
      <c r="X146" s="24">
        <v>2.69</v>
      </c>
      <c r="Z146" s="24">
        <v>4.05</v>
      </c>
      <c r="AA146" s="24">
        <v>4.7E-2</v>
      </c>
      <c r="AB146" s="32">
        <v>10</v>
      </c>
      <c r="AD146" s="24">
        <v>12.13</v>
      </c>
      <c r="AG146" s="24">
        <v>25.1</v>
      </c>
      <c r="AH146" s="24">
        <v>1.99</v>
      </c>
      <c r="AJ146" s="24">
        <v>0.63300000000000001</v>
      </c>
      <c r="AK146" s="24">
        <v>1.2E-2</v>
      </c>
      <c r="AL146" s="32">
        <f t="shared" ref="AL146:AL208" si="48">IF(AC146&gt;0,AC146,R146)</f>
        <v>7.13</v>
      </c>
      <c r="AM146" s="24">
        <f t="shared" ref="AM146:AM208" si="49">IF(AD146&gt;0,AD146,IF(T146&gt;0,T146,0.0001))</f>
        <v>12.13</v>
      </c>
      <c r="AN146" s="24">
        <f t="shared" ref="AN146:AN208" si="50">IF(AE146&gt;0,AE146,IF(U146&gt;0,U146,0.0001))</f>
        <v>1E-4</v>
      </c>
      <c r="AO146" s="24">
        <f t="shared" ref="AO146:AO208" si="51">IF(AF146&gt;0,AF146,IF(V146&gt;0,V146,0.0001))</f>
        <v>1E-4</v>
      </c>
      <c r="AP146" s="24">
        <f t="shared" ref="AP146:AP208" si="52">IF(AG146&gt;0,AG146,IF(W146&gt;0,W146,0.0001))</f>
        <v>25.1</v>
      </c>
      <c r="AQ146" s="24">
        <f t="shared" ref="AQ146:AQ208" si="53">IF(AH146&gt;0,AH146,IF(X146&gt;0,X146,0.0001))</f>
        <v>1.99</v>
      </c>
      <c r="AR146" s="24">
        <f t="shared" ref="AR146:AR208" si="54">IF(AI146&gt;0,AI146,IF(Y146&gt;0,Y146,0.0001))</f>
        <v>1E-4</v>
      </c>
      <c r="AS146" s="24">
        <f t="shared" ref="AS146:AS208" si="55">IF(AJ146&gt;0,AJ146,IF(Z146&gt;0,Z146,0.0001))</f>
        <v>0.63300000000000001</v>
      </c>
      <c r="AT146" s="24">
        <f t="shared" ref="AT146:AT208" si="56">IF(AK146&gt;0,AK146,IF(AA146&gt;0,AA146,0.0001))</f>
        <v>1.2E-2</v>
      </c>
    </row>
    <row r="147" spans="1:46">
      <c r="A147" s="49" t="s">
        <v>76</v>
      </c>
      <c r="B147" s="47" t="s">
        <v>216</v>
      </c>
      <c r="C147" s="47" t="s">
        <v>20</v>
      </c>
      <c r="D147" s="47" t="s">
        <v>22</v>
      </c>
      <c r="E147" s="49">
        <v>41</v>
      </c>
      <c r="F147" s="78">
        <v>7.4</v>
      </c>
      <c r="G147" s="24">
        <v>0.76</v>
      </c>
      <c r="H147" s="24">
        <v>0.75</v>
      </c>
      <c r="I147" s="24">
        <v>0.75</v>
      </c>
      <c r="J147" s="24">
        <v>21.8</v>
      </c>
      <c r="K147" s="24">
        <v>25.8</v>
      </c>
      <c r="L147" s="24">
        <v>21.8</v>
      </c>
      <c r="M147" s="24">
        <v>8.35</v>
      </c>
      <c r="N147" s="50">
        <f t="shared" si="32"/>
        <v>-1.6374999999999993</v>
      </c>
      <c r="O147" s="50">
        <f t="shared" si="33"/>
        <v>0.93013333333333337</v>
      </c>
      <c r="R147" s="32">
        <v>7.05</v>
      </c>
      <c r="S147" s="24">
        <v>8.08</v>
      </c>
      <c r="T147" s="24">
        <v>22.9</v>
      </c>
      <c r="W147" s="24">
        <v>27.01</v>
      </c>
      <c r="X147" s="24">
        <v>1.1299999999999999</v>
      </c>
      <c r="Z147" s="24">
        <v>7.6999999999999999E-2</v>
      </c>
      <c r="AA147" s="24">
        <v>1.1000000000000001E-2</v>
      </c>
      <c r="AB147" s="32">
        <v>10</v>
      </c>
      <c r="AD147" s="24">
        <v>23</v>
      </c>
      <c r="AG147" s="24">
        <v>24.26</v>
      </c>
      <c r="AH147" s="24">
        <v>1.01</v>
      </c>
      <c r="AJ147" s="24">
        <v>0.108</v>
      </c>
      <c r="AK147" s="24">
        <v>8.7000000000000011E-3</v>
      </c>
      <c r="AL147" s="32">
        <f t="shared" si="48"/>
        <v>7.05</v>
      </c>
      <c r="AM147" s="24">
        <f t="shared" si="49"/>
        <v>23</v>
      </c>
      <c r="AN147" s="24">
        <f t="shared" si="50"/>
        <v>1E-4</v>
      </c>
      <c r="AO147" s="24">
        <f t="shared" si="51"/>
        <v>1E-4</v>
      </c>
      <c r="AP147" s="24">
        <f t="shared" si="52"/>
        <v>24.26</v>
      </c>
      <c r="AQ147" s="24">
        <f t="shared" si="53"/>
        <v>1.01</v>
      </c>
      <c r="AR147" s="24">
        <f t="shared" si="54"/>
        <v>1E-4</v>
      </c>
      <c r="AS147" s="24">
        <f t="shared" si="55"/>
        <v>0.108</v>
      </c>
      <c r="AT147" s="24">
        <f t="shared" si="56"/>
        <v>8.7000000000000011E-3</v>
      </c>
    </row>
    <row r="148" spans="1:46">
      <c r="A148" s="49" t="s">
        <v>76</v>
      </c>
      <c r="B148" s="47" t="s">
        <v>217</v>
      </c>
      <c r="C148" s="47" t="s">
        <v>20</v>
      </c>
      <c r="D148" s="47" t="s">
        <v>22</v>
      </c>
      <c r="E148" s="49">
        <v>41</v>
      </c>
      <c r="F148" s="78">
        <v>7.4</v>
      </c>
      <c r="G148" s="24">
        <v>0.06</v>
      </c>
      <c r="H148" s="24">
        <v>0.05</v>
      </c>
      <c r="I148" s="24">
        <v>0.05</v>
      </c>
      <c r="J148" s="24">
        <v>15.9</v>
      </c>
      <c r="K148" s="24">
        <v>21.7</v>
      </c>
      <c r="L148" s="24">
        <v>15.9</v>
      </c>
      <c r="M148" s="24">
        <v>8.6300000000000008</v>
      </c>
      <c r="N148" s="50">
        <f t="shared" ref="N148:N197" si="57">L148-(I148*31.25)</f>
        <v>14.3375</v>
      </c>
      <c r="O148" s="50">
        <f t="shared" ref="O148:O197" si="58">L148/(I148*31.25)</f>
        <v>10.176</v>
      </c>
      <c r="R148" s="32">
        <v>7.23</v>
      </c>
      <c r="S148" s="24">
        <v>8.3000000000000007</v>
      </c>
      <c r="T148" s="24">
        <v>11.45</v>
      </c>
      <c r="W148" s="24">
        <v>28.28</v>
      </c>
      <c r="X148" s="24">
        <v>2.37</v>
      </c>
      <c r="Z148" s="24">
        <v>2.3900000000000001E-2</v>
      </c>
      <c r="AA148" s="24">
        <v>2.9000000000000002E-3</v>
      </c>
      <c r="AB148" s="32">
        <v>10</v>
      </c>
      <c r="AD148" s="24">
        <v>11.46</v>
      </c>
      <c r="AG148" s="24">
        <v>24.24</v>
      </c>
      <c r="AH148" s="24">
        <v>2.0299999999999998</v>
      </c>
      <c r="AJ148" s="24">
        <v>0.04</v>
      </c>
      <c r="AK148" s="24">
        <v>9.7999999999999997E-4</v>
      </c>
      <c r="AL148" s="32">
        <f t="shared" si="48"/>
        <v>7.23</v>
      </c>
      <c r="AM148" s="24">
        <f t="shared" si="49"/>
        <v>11.46</v>
      </c>
      <c r="AN148" s="24">
        <f t="shared" si="50"/>
        <v>1E-4</v>
      </c>
      <c r="AO148" s="24">
        <f t="shared" si="51"/>
        <v>1E-4</v>
      </c>
      <c r="AP148" s="24">
        <f t="shared" si="52"/>
        <v>24.24</v>
      </c>
      <c r="AQ148" s="24">
        <f t="shared" si="53"/>
        <v>2.0299999999999998</v>
      </c>
      <c r="AR148" s="24">
        <f t="shared" si="54"/>
        <v>1E-4</v>
      </c>
      <c r="AS148" s="24">
        <f t="shared" si="55"/>
        <v>0.04</v>
      </c>
      <c r="AT148" s="24">
        <f t="shared" si="56"/>
        <v>9.7999999999999997E-4</v>
      </c>
    </row>
    <row r="149" spans="1:46">
      <c r="A149" s="49" t="s">
        <v>77</v>
      </c>
      <c r="B149" s="47" t="s">
        <v>218</v>
      </c>
      <c r="C149" s="47" t="s">
        <v>20</v>
      </c>
      <c r="D149" s="47" t="s">
        <v>22</v>
      </c>
      <c r="E149" s="49">
        <v>20</v>
      </c>
      <c r="F149" s="78"/>
      <c r="G149" s="24">
        <v>4.32</v>
      </c>
      <c r="H149" s="24">
        <v>4.18</v>
      </c>
      <c r="I149" s="24">
        <v>4.18</v>
      </c>
      <c r="J149" s="24">
        <v>21.95</v>
      </c>
      <c r="L149" s="24">
        <v>21.95</v>
      </c>
      <c r="N149" s="50">
        <f t="shared" si="57"/>
        <v>-108.675</v>
      </c>
      <c r="O149" s="50">
        <f t="shared" si="58"/>
        <v>0.16803827751196171</v>
      </c>
      <c r="R149" s="32">
        <v>6.5</v>
      </c>
      <c r="S149" s="24">
        <v>7.55</v>
      </c>
      <c r="T149" s="24">
        <v>429</v>
      </c>
      <c r="U149" s="24">
        <v>1.51</v>
      </c>
      <c r="W149" s="24">
        <v>423</v>
      </c>
      <c r="X149" s="24">
        <v>0.96699999999999997</v>
      </c>
      <c r="Z149" s="24">
        <v>7.6600000000000001E-3</v>
      </c>
      <c r="AA149" s="24">
        <v>0.01</v>
      </c>
      <c r="AB149" s="32">
        <v>5</v>
      </c>
      <c r="AD149" s="24">
        <v>328</v>
      </c>
      <c r="AE149" s="24">
        <v>0.97299999999999998</v>
      </c>
      <c r="AG149" s="24">
        <v>356</v>
      </c>
      <c r="AH149" s="24">
        <v>1.0489999999999999</v>
      </c>
      <c r="AJ149" s="24">
        <v>4.3800000000000002E-3</v>
      </c>
      <c r="AK149" s="24">
        <v>6.6299999999999996E-3</v>
      </c>
      <c r="AL149" s="32">
        <f t="shared" si="48"/>
        <v>6.5</v>
      </c>
      <c r="AM149" s="24">
        <f t="shared" si="49"/>
        <v>328</v>
      </c>
      <c r="AN149" s="24">
        <f t="shared" si="50"/>
        <v>0.97299999999999998</v>
      </c>
      <c r="AO149" s="24">
        <f t="shared" si="51"/>
        <v>1E-4</v>
      </c>
      <c r="AP149" s="24">
        <f t="shared" si="52"/>
        <v>356</v>
      </c>
      <c r="AQ149" s="24">
        <f t="shared" si="53"/>
        <v>1.0489999999999999</v>
      </c>
      <c r="AR149" s="24">
        <f t="shared" si="54"/>
        <v>1E-4</v>
      </c>
      <c r="AS149" s="24">
        <f t="shared" si="55"/>
        <v>4.3800000000000002E-3</v>
      </c>
      <c r="AT149" s="24">
        <f t="shared" si="56"/>
        <v>6.6299999999999996E-3</v>
      </c>
    </row>
    <row r="150" spans="1:46">
      <c r="A150" s="49" t="s">
        <v>77</v>
      </c>
      <c r="B150" s="47" t="s">
        <v>219</v>
      </c>
      <c r="C150" s="47" t="s">
        <v>20</v>
      </c>
      <c r="D150" s="47" t="s">
        <v>22</v>
      </c>
      <c r="E150" s="49">
        <v>20</v>
      </c>
      <c r="F150" s="78"/>
      <c r="G150" s="24">
        <v>0.61</v>
      </c>
      <c r="H150" s="24">
        <v>0.46</v>
      </c>
      <c r="I150" s="24">
        <v>0.46</v>
      </c>
      <c r="J150" s="24">
        <v>40.57</v>
      </c>
      <c r="L150" s="24">
        <v>40.57</v>
      </c>
      <c r="N150" s="50">
        <f t="shared" si="57"/>
        <v>26.195</v>
      </c>
      <c r="O150" s="50">
        <f t="shared" si="58"/>
        <v>2.8222608695652176</v>
      </c>
      <c r="R150" s="32">
        <v>7.5</v>
      </c>
      <c r="S150" s="24">
        <v>8</v>
      </c>
      <c r="T150" s="24">
        <v>329</v>
      </c>
      <c r="U150" s="24">
        <v>1.79</v>
      </c>
      <c r="W150" s="24">
        <v>340</v>
      </c>
      <c r="X150" s="24">
        <v>0.998</v>
      </c>
      <c r="Z150" s="24">
        <v>4.2199999999999998E-3</v>
      </c>
      <c r="AA150" s="24">
        <v>5.79E-3</v>
      </c>
      <c r="AB150" s="32">
        <v>5</v>
      </c>
      <c r="AD150" s="24">
        <v>307</v>
      </c>
      <c r="AE150" s="24">
        <v>1.0900000000000001</v>
      </c>
      <c r="AG150" s="24">
        <v>359</v>
      </c>
      <c r="AH150" s="24">
        <v>1.127</v>
      </c>
      <c r="AJ150" s="24">
        <v>1.97E-3</v>
      </c>
      <c r="AK150" s="24">
        <v>3.6900000000000001E-3</v>
      </c>
      <c r="AL150" s="32">
        <f t="shared" si="48"/>
        <v>7.5</v>
      </c>
      <c r="AM150" s="24">
        <f t="shared" si="49"/>
        <v>307</v>
      </c>
      <c r="AN150" s="24">
        <f t="shared" si="50"/>
        <v>1.0900000000000001</v>
      </c>
      <c r="AO150" s="24">
        <f t="shared" si="51"/>
        <v>1E-4</v>
      </c>
      <c r="AP150" s="24">
        <f t="shared" si="52"/>
        <v>359</v>
      </c>
      <c r="AQ150" s="24">
        <f t="shared" si="53"/>
        <v>1.127</v>
      </c>
      <c r="AR150" s="24">
        <f t="shared" si="54"/>
        <v>1E-4</v>
      </c>
      <c r="AS150" s="24">
        <f t="shared" si="55"/>
        <v>1.97E-3</v>
      </c>
      <c r="AT150" s="24">
        <f t="shared" si="56"/>
        <v>3.6900000000000001E-3</v>
      </c>
    </row>
    <row r="151" spans="1:46">
      <c r="A151" s="49" t="s">
        <v>78</v>
      </c>
      <c r="B151" s="47" t="s">
        <v>220</v>
      </c>
      <c r="C151" s="47" t="s">
        <v>20</v>
      </c>
      <c r="D151" s="47" t="s">
        <v>22</v>
      </c>
      <c r="E151" s="55">
        <v>19</v>
      </c>
      <c r="F151" s="78"/>
      <c r="G151" s="24">
        <v>0.69</v>
      </c>
      <c r="I151" s="24">
        <v>0.69</v>
      </c>
      <c r="J151" s="24">
        <v>14</v>
      </c>
      <c r="L151" s="24">
        <v>14</v>
      </c>
      <c r="N151" s="50">
        <f t="shared" si="57"/>
        <v>-7.5625</v>
      </c>
      <c r="O151" s="50">
        <f t="shared" si="58"/>
        <v>0.64927536231884053</v>
      </c>
      <c r="R151" s="32">
        <v>5.18</v>
      </c>
      <c r="S151" s="24">
        <v>7.19</v>
      </c>
      <c r="T151" s="24">
        <v>152</v>
      </c>
      <c r="AB151" s="32"/>
      <c r="AL151" s="32">
        <f t="shared" si="48"/>
        <v>5.18</v>
      </c>
      <c r="AM151" s="24">
        <f t="shared" si="49"/>
        <v>152</v>
      </c>
      <c r="AN151" s="24">
        <f t="shared" si="50"/>
        <v>1E-4</v>
      </c>
      <c r="AO151" s="24">
        <f t="shared" si="51"/>
        <v>1E-4</v>
      </c>
      <c r="AP151" s="24">
        <f t="shared" si="52"/>
        <v>1E-4</v>
      </c>
      <c r="AQ151" s="24">
        <f t="shared" si="53"/>
        <v>1E-4</v>
      </c>
      <c r="AR151" s="24">
        <f t="shared" si="54"/>
        <v>1E-4</v>
      </c>
      <c r="AS151" s="24">
        <f t="shared" si="55"/>
        <v>1E-4</v>
      </c>
      <c r="AT151" s="24">
        <f t="shared" si="56"/>
        <v>1E-4</v>
      </c>
    </row>
    <row r="152" spans="1:46">
      <c r="A152" s="49" t="s">
        <v>79</v>
      </c>
      <c r="B152" s="47" t="s">
        <v>221</v>
      </c>
      <c r="C152" s="47" t="s">
        <v>20</v>
      </c>
      <c r="D152" s="47" t="s">
        <v>22</v>
      </c>
      <c r="E152" s="49">
        <v>6</v>
      </c>
      <c r="F152" s="78"/>
      <c r="G152" s="24">
        <v>4.3</v>
      </c>
      <c r="H152" s="24">
        <v>3.85</v>
      </c>
      <c r="I152" s="24">
        <v>3.85</v>
      </c>
      <c r="J152" s="24">
        <v>9.5</v>
      </c>
      <c r="K152" s="24">
        <v>0.2</v>
      </c>
      <c r="L152" s="24">
        <v>9.5</v>
      </c>
      <c r="M152" s="24">
        <v>2.87</v>
      </c>
      <c r="N152" s="50">
        <f t="shared" si="57"/>
        <v>-110.8125</v>
      </c>
      <c r="O152" s="50">
        <f t="shared" si="58"/>
        <v>7.8961038961038968E-2</v>
      </c>
      <c r="P152" s="24">
        <v>325</v>
      </c>
      <c r="Q152" s="24">
        <v>420</v>
      </c>
      <c r="R152" s="32">
        <v>2.81</v>
      </c>
      <c r="S152" s="24">
        <v>2.94</v>
      </c>
      <c r="T152" s="24">
        <v>663.78</v>
      </c>
      <c r="W152" s="24">
        <v>283.25</v>
      </c>
      <c r="X152" s="24">
        <v>0.41</v>
      </c>
      <c r="Z152" s="24">
        <v>0.85199999999999998</v>
      </c>
      <c r="AA152" s="24">
        <v>6.22</v>
      </c>
      <c r="AB152" s="32"/>
      <c r="AL152" s="32">
        <f>IF(AC152&gt;0,AC152,R152)</f>
        <v>2.81</v>
      </c>
      <c r="AM152" s="24">
        <f t="shared" ref="AM152:AT155" si="59">IF(AD152&gt;0,AD152,IF(T152&gt;0,T152,0.0001))</f>
        <v>663.78</v>
      </c>
      <c r="AN152" s="24">
        <f t="shared" si="59"/>
        <v>1E-4</v>
      </c>
      <c r="AO152" s="24">
        <f t="shared" si="59"/>
        <v>1E-4</v>
      </c>
      <c r="AP152" s="24">
        <f t="shared" si="59"/>
        <v>283.25</v>
      </c>
      <c r="AQ152" s="24">
        <f t="shared" si="59"/>
        <v>0.41</v>
      </c>
      <c r="AR152" s="24">
        <f t="shared" si="59"/>
        <v>1E-4</v>
      </c>
      <c r="AS152" s="24">
        <f t="shared" si="59"/>
        <v>0.85199999999999998</v>
      </c>
      <c r="AT152" s="24">
        <f t="shared" si="59"/>
        <v>6.22</v>
      </c>
    </row>
    <row r="153" spans="1:46">
      <c r="A153" s="49" t="s">
        <v>79</v>
      </c>
      <c r="B153" s="47" t="s">
        <v>222</v>
      </c>
      <c r="C153" s="47" t="s">
        <v>20</v>
      </c>
      <c r="D153" s="47" t="s">
        <v>22</v>
      </c>
      <c r="E153" s="49">
        <v>6</v>
      </c>
      <c r="F153" s="78">
        <v>6.17</v>
      </c>
      <c r="G153" s="24">
        <v>8.9</v>
      </c>
      <c r="H153" s="24">
        <v>7.98</v>
      </c>
      <c r="I153" s="24">
        <v>7.98</v>
      </c>
      <c r="J153" s="24">
        <v>-11.9</v>
      </c>
      <c r="K153" s="24">
        <v>0.5</v>
      </c>
      <c r="L153" s="24">
        <v>-11.9</v>
      </c>
      <c r="M153" s="24">
        <v>2.38</v>
      </c>
      <c r="N153" s="50">
        <f t="shared" si="57"/>
        <v>-261.27499999999998</v>
      </c>
      <c r="O153" s="50">
        <f t="shared" si="58"/>
        <v>-4.7719298245614036E-2</v>
      </c>
      <c r="P153" s="24">
        <v>779</v>
      </c>
      <c r="Q153" s="24">
        <v>215</v>
      </c>
      <c r="R153" s="32">
        <v>2.2799999999999998</v>
      </c>
      <c r="S153" s="24">
        <v>2.64</v>
      </c>
      <c r="T153" s="24">
        <v>1915.9</v>
      </c>
      <c r="W153" s="24">
        <v>447.9</v>
      </c>
      <c r="X153" s="24">
        <v>0.22</v>
      </c>
      <c r="Z153" s="24">
        <v>1.62</v>
      </c>
      <c r="AA153" s="24">
        <v>2.71</v>
      </c>
      <c r="AB153" s="32"/>
      <c r="AL153" s="32">
        <f>IF(AC153&gt;0,AC153,R153)</f>
        <v>2.2799999999999998</v>
      </c>
      <c r="AM153" s="24">
        <f t="shared" si="59"/>
        <v>1915.9</v>
      </c>
      <c r="AN153" s="24">
        <f t="shared" si="59"/>
        <v>1E-4</v>
      </c>
      <c r="AO153" s="24">
        <f t="shared" si="59"/>
        <v>1E-4</v>
      </c>
      <c r="AP153" s="24">
        <f t="shared" si="59"/>
        <v>447.9</v>
      </c>
      <c r="AQ153" s="24">
        <f t="shared" si="59"/>
        <v>0.22</v>
      </c>
      <c r="AR153" s="24">
        <f t="shared" si="59"/>
        <v>1E-4</v>
      </c>
      <c r="AS153" s="24">
        <f t="shared" si="59"/>
        <v>1.62</v>
      </c>
      <c r="AT153" s="24">
        <f t="shared" si="59"/>
        <v>2.71</v>
      </c>
    </row>
    <row r="154" spans="1:46">
      <c r="A154" s="49" t="s">
        <v>79</v>
      </c>
      <c r="B154" s="47" t="s">
        <v>223</v>
      </c>
      <c r="C154" s="47" t="s">
        <v>20</v>
      </c>
      <c r="D154" s="47" t="s">
        <v>22</v>
      </c>
      <c r="E154" s="49">
        <v>6</v>
      </c>
      <c r="F154" s="78">
        <v>5.27</v>
      </c>
      <c r="G154" s="24">
        <v>2.95</v>
      </c>
      <c r="H154" s="24">
        <v>2.73</v>
      </c>
      <c r="I154" s="24">
        <v>2.73</v>
      </c>
      <c r="J154" s="24">
        <v>8</v>
      </c>
      <c r="K154" s="24">
        <v>0.9</v>
      </c>
      <c r="L154" s="24">
        <v>8</v>
      </c>
      <c r="M154" s="24">
        <v>3.5</v>
      </c>
      <c r="N154" s="50">
        <f t="shared" si="57"/>
        <v>-77.3125</v>
      </c>
      <c r="O154" s="50">
        <f t="shared" si="58"/>
        <v>9.3772893772893773E-2</v>
      </c>
      <c r="P154" s="24">
        <v>118</v>
      </c>
      <c r="Q154" s="24">
        <v>317</v>
      </c>
      <c r="R154" s="32">
        <v>3.16</v>
      </c>
      <c r="S154" s="24">
        <v>3.35</v>
      </c>
      <c r="T154" s="24">
        <v>179.4</v>
      </c>
      <c r="W154" s="24">
        <v>139.9</v>
      </c>
      <c r="X154" s="24">
        <v>0.75</v>
      </c>
      <c r="Z154" s="24">
        <v>0.25</v>
      </c>
      <c r="AA154" s="24">
        <v>1.86</v>
      </c>
      <c r="AB154" s="32"/>
      <c r="AL154" s="32">
        <f>IF(AC154&gt;0,AC154,R154)</f>
        <v>3.16</v>
      </c>
      <c r="AM154" s="24">
        <f t="shared" si="59"/>
        <v>179.4</v>
      </c>
      <c r="AN154" s="24">
        <f t="shared" si="59"/>
        <v>1E-4</v>
      </c>
      <c r="AO154" s="24">
        <f t="shared" si="59"/>
        <v>1E-4</v>
      </c>
      <c r="AP154" s="24">
        <f t="shared" si="59"/>
        <v>139.9</v>
      </c>
      <c r="AQ154" s="24">
        <f t="shared" si="59"/>
        <v>0.75</v>
      </c>
      <c r="AR154" s="24">
        <f t="shared" si="59"/>
        <v>1E-4</v>
      </c>
      <c r="AS154" s="24">
        <f t="shared" si="59"/>
        <v>0.25</v>
      </c>
      <c r="AT154" s="24">
        <f t="shared" si="59"/>
        <v>1.86</v>
      </c>
    </row>
    <row r="155" spans="1:46">
      <c r="A155" s="49" t="s">
        <v>79</v>
      </c>
      <c r="B155" s="47" t="s">
        <v>224</v>
      </c>
      <c r="C155" s="47" t="s">
        <v>20</v>
      </c>
      <c r="D155" s="47" t="s">
        <v>22</v>
      </c>
      <c r="E155" s="49">
        <v>6</v>
      </c>
      <c r="F155" s="78"/>
      <c r="G155" s="24">
        <v>1.9</v>
      </c>
      <c r="H155" s="24">
        <v>1.67</v>
      </c>
      <c r="I155" s="24">
        <v>1.67</v>
      </c>
      <c r="J155" s="24">
        <v>32.799999999999997</v>
      </c>
      <c r="K155" s="24">
        <v>12.7</v>
      </c>
      <c r="L155" s="24">
        <v>32.799999999999997</v>
      </c>
      <c r="M155" s="24">
        <v>6.6</v>
      </c>
      <c r="N155" s="50">
        <f t="shared" si="57"/>
        <v>-19.387500000000003</v>
      </c>
      <c r="O155" s="50">
        <f t="shared" si="58"/>
        <v>0.62850299401197596</v>
      </c>
      <c r="P155" s="24">
        <v>657</v>
      </c>
      <c r="Q155" s="24">
        <v>180</v>
      </c>
      <c r="R155" s="32">
        <v>6.72</v>
      </c>
      <c r="S155" s="24">
        <v>7.4</v>
      </c>
      <c r="T155" s="24">
        <v>128.86000000000001</v>
      </c>
      <c r="W155" s="24">
        <v>159.25</v>
      </c>
      <c r="X155" s="24">
        <v>1.19</v>
      </c>
      <c r="Z155" s="24">
        <v>2.7000000000000001E-3</v>
      </c>
      <c r="AA155" s="24">
        <v>3.4000000000000002E-3</v>
      </c>
      <c r="AB155" s="32"/>
      <c r="AL155" s="32">
        <f>IF(AC155&gt;0,AC155,R155)</f>
        <v>6.72</v>
      </c>
      <c r="AM155" s="24">
        <f t="shared" si="59"/>
        <v>128.86000000000001</v>
      </c>
      <c r="AN155" s="24">
        <f t="shared" si="59"/>
        <v>1E-4</v>
      </c>
      <c r="AO155" s="24">
        <f t="shared" si="59"/>
        <v>1E-4</v>
      </c>
      <c r="AP155" s="24">
        <f t="shared" si="59"/>
        <v>159.25</v>
      </c>
      <c r="AQ155" s="24">
        <f t="shared" si="59"/>
        <v>1.19</v>
      </c>
      <c r="AR155" s="24">
        <f t="shared" si="59"/>
        <v>1E-4</v>
      </c>
      <c r="AS155" s="24">
        <f t="shared" si="59"/>
        <v>2.7000000000000001E-3</v>
      </c>
      <c r="AT155" s="24">
        <f t="shared" si="59"/>
        <v>3.4000000000000002E-3</v>
      </c>
    </row>
    <row r="156" spans="1:46">
      <c r="A156" s="49" t="s">
        <v>79</v>
      </c>
      <c r="B156" s="47" t="s">
        <v>225</v>
      </c>
      <c r="C156" s="47" t="s">
        <v>20</v>
      </c>
      <c r="D156" s="47" t="s">
        <v>22</v>
      </c>
      <c r="E156" s="49">
        <v>6</v>
      </c>
      <c r="F156" s="78">
        <v>6.1</v>
      </c>
      <c r="G156" s="24">
        <v>1.75</v>
      </c>
      <c r="H156" s="24">
        <v>1.71</v>
      </c>
      <c r="I156" s="24">
        <v>1.71</v>
      </c>
      <c r="J156" s="24">
        <v>110.2</v>
      </c>
      <c r="K156" s="24">
        <v>80.5</v>
      </c>
      <c r="L156" s="24">
        <v>110.2</v>
      </c>
      <c r="M156" s="24">
        <v>7.77</v>
      </c>
      <c r="N156" s="50">
        <f t="shared" si="57"/>
        <v>56.762500000000003</v>
      </c>
      <c r="O156" s="50">
        <f t="shared" si="58"/>
        <v>2.0622222222222222</v>
      </c>
      <c r="P156" s="24">
        <v>288</v>
      </c>
      <c r="Q156" s="24">
        <v>5225</v>
      </c>
      <c r="R156" s="32">
        <v>7.42</v>
      </c>
      <c r="S156" s="24">
        <v>7.98</v>
      </c>
      <c r="T156" s="24">
        <v>22.53</v>
      </c>
      <c r="W156" s="24">
        <v>33.4</v>
      </c>
      <c r="X156" s="24">
        <v>1.42</v>
      </c>
      <c r="Z156" s="24">
        <v>2.3900000000000002E-3</v>
      </c>
      <c r="AA156" s="24">
        <v>3.4000000000000002E-3</v>
      </c>
      <c r="AB156" s="32"/>
      <c r="AL156" s="32">
        <f t="shared" si="48"/>
        <v>7.42</v>
      </c>
      <c r="AM156" s="24">
        <f t="shared" si="49"/>
        <v>22.53</v>
      </c>
      <c r="AN156" s="24">
        <f t="shared" si="50"/>
        <v>1E-4</v>
      </c>
      <c r="AO156" s="24">
        <f t="shared" si="51"/>
        <v>1E-4</v>
      </c>
      <c r="AP156" s="24">
        <f t="shared" si="52"/>
        <v>33.4</v>
      </c>
      <c r="AQ156" s="24">
        <f t="shared" si="53"/>
        <v>1.42</v>
      </c>
      <c r="AR156" s="24">
        <f t="shared" si="54"/>
        <v>1E-4</v>
      </c>
      <c r="AS156" s="24">
        <f t="shared" si="55"/>
        <v>2.3900000000000002E-3</v>
      </c>
      <c r="AT156" s="24">
        <f t="shared" si="56"/>
        <v>3.4000000000000002E-3</v>
      </c>
    </row>
    <row r="157" spans="1:46">
      <c r="A157" s="49" t="s">
        <v>79</v>
      </c>
      <c r="B157" s="47" t="s">
        <v>226</v>
      </c>
      <c r="C157" s="47" t="s">
        <v>20</v>
      </c>
      <c r="D157" s="47" t="s">
        <v>22</v>
      </c>
      <c r="E157" s="49">
        <v>6</v>
      </c>
      <c r="F157" s="78">
        <v>6.09</v>
      </c>
      <c r="G157" s="24">
        <v>1</v>
      </c>
      <c r="H157" s="24">
        <v>0.94</v>
      </c>
      <c r="I157" s="24">
        <v>0.94</v>
      </c>
      <c r="J157" s="24">
        <v>10.5</v>
      </c>
      <c r="K157" s="24">
        <v>0.9</v>
      </c>
      <c r="L157" s="24">
        <v>10.5</v>
      </c>
      <c r="M157" s="24">
        <v>4.84</v>
      </c>
      <c r="N157" s="50">
        <f t="shared" si="57"/>
        <v>-18.875</v>
      </c>
      <c r="O157" s="50">
        <f t="shared" si="58"/>
        <v>0.35744680851063831</v>
      </c>
      <c r="P157" s="24">
        <v>65</v>
      </c>
      <c r="Q157" s="24">
        <v>248</v>
      </c>
      <c r="R157" s="32">
        <v>4.12</v>
      </c>
      <c r="S157" s="24">
        <v>4.54</v>
      </c>
      <c r="T157" s="24">
        <v>121.87</v>
      </c>
      <c r="W157" s="24">
        <v>53.3</v>
      </c>
      <c r="X157" s="24">
        <v>0.41</v>
      </c>
      <c r="Z157" s="24">
        <v>0.36099999999999999</v>
      </c>
      <c r="AA157" s="24">
        <v>3.51</v>
      </c>
      <c r="AB157" s="32"/>
      <c r="AL157" s="32">
        <f t="shared" si="48"/>
        <v>4.12</v>
      </c>
      <c r="AM157" s="24">
        <f t="shared" si="49"/>
        <v>121.87</v>
      </c>
      <c r="AN157" s="24">
        <f t="shared" si="50"/>
        <v>1E-4</v>
      </c>
      <c r="AO157" s="24">
        <f t="shared" si="51"/>
        <v>1E-4</v>
      </c>
      <c r="AP157" s="24">
        <f t="shared" si="52"/>
        <v>53.3</v>
      </c>
      <c r="AQ157" s="24">
        <f t="shared" si="53"/>
        <v>0.41</v>
      </c>
      <c r="AR157" s="24">
        <f t="shared" si="54"/>
        <v>1E-4</v>
      </c>
      <c r="AS157" s="24">
        <f t="shared" si="55"/>
        <v>0.36099999999999999</v>
      </c>
      <c r="AT157" s="24">
        <f t="shared" si="56"/>
        <v>3.51</v>
      </c>
    </row>
    <row r="158" spans="1:46">
      <c r="A158" s="49" t="s">
        <v>79</v>
      </c>
      <c r="B158" s="47" t="s">
        <v>227</v>
      </c>
      <c r="C158" s="47" t="s">
        <v>20</v>
      </c>
      <c r="D158" s="47" t="s">
        <v>22</v>
      </c>
      <c r="E158" s="49">
        <v>6</v>
      </c>
      <c r="F158" s="78">
        <v>6.09</v>
      </c>
      <c r="G158" s="24">
        <v>1</v>
      </c>
      <c r="H158" s="24">
        <v>0.94</v>
      </c>
      <c r="I158" s="24">
        <v>0.94</v>
      </c>
      <c r="J158" s="24">
        <v>10.5</v>
      </c>
      <c r="K158" s="24">
        <v>0.9</v>
      </c>
      <c r="L158" s="24">
        <v>10.5</v>
      </c>
      <c r="M158" s="24">
        <v>4.84</v>
      </c>
      <c r="N158" s="50">
        <f t="shared" si="57"/>
        <v>-18.875</v>
      </c>
      <c r="O158" s="50">
        <f t="shared" si="58"/>
        <v>0.35744680851063831</v>
      </c>
      <c r="P158" s="24">
        <v>65</v>
      </c>
      <c r="Q158" s="24">
        <v>248</v>
      </c>
      <c r="R158" s="32">
        <v>4.37</v>
      </c>
      <c r="S158" s="24">
        <v>5.17</v>
      </c>
      <c r="T158" s="24">
        <v>61.57</v>
      </c>
      <c r="W158" s="24">
        <v>60.6</v>
      </c>
      <c r="X158" s="24">
        <v>0.94</v>
      </c>
      <c r="Z158" s="24">
        <v>0.14899999999999999</v>
      </c>
      <c r="AA158" s="24">
        <v>1.46</v>
      </c>
      <c r="AB158" s="32"/>
      <c r="AL158" s="32">
        <f t="shared" si="48"/>
        <v>4.37</v>
      </c>
      <c r="AM158" s="24">
        <f t="shared" si="49"/>
        <v>61.57</v>
      </c>
      <c r="AN158" s="24">
        <f t="shared" si="50"/>
        <v>1E-4</v>
      </c>
      <c r="AO158" s="24">
        <f t="shared" si="51"/>
        <v>1E-4</v>
      </c>
      <c r="AP158" s="24">
        <f t="shared" si="52"/>
        <v>60.6</v>
      </c>
      <c r="AQ158" s="24">
        <f t="shared" si="53"/>
        <v>0.94</v>
      </c>
      <c r="AR158" s="24">
        <f t="shared" si="54"/>
        <v>1E-4</v>
      </c>
      <c r="AS158" s="24">
        <f t="shared" si="55"/>
        <v>0.14899999999999999</v>
      </c>
      <c r="AT158" s="24">
        <f t="shared" si="56"/>
        <v>1.46</v>
      </c>
    </row>
    <row r="159" spans="1:46">
      <c r="A159" s="49" t="s">
        <v>79</v>
      </c>
      <c r="B159" s="47" t="s">
        <v>228</v>
      </c>
      <c r="C159" s="47" t="s">
        <v>20</v>
      </c>
      <c r="D159" s="47" t="s">
        <v>22</v>
      </c>
      <c r="E159" s="49">
        <v>6</v>
      </c>
      <c r="F159" s="78"/>
      <c r="G159" s="24">
        <v>4.3</v>
      </c>
      <c r="H159" s="24">
        <v>3.85</v>
      </c>
      <c r="I159" s="24">
        <v>3.85</v>
      </c>
      <c r="J159" s="24">
        <v>9.5</v>
      </c>
      <c r="K159" s="24">
        <v>0.2</v>
      </c>
      <c r="L159" s="24">
        <v>9.5</v>
      </c>
      <c r="M159" s="24">
        <v>2.87</v>
      </c>
      <c r="N159" s="50">
        <f t="shared" si="57"/>
        <v>-110.8125</v>
      </c>
      <c r="O159" s="50">
        <f t="shared" si="58"/>
        <v>7.8961038961038968E-2</v>
      </c>
      <c r="P159" s="24">
        <v>325</v>
      </c>
      <c r="Q159" s="24">
        <v>420</v>
      </c>
      <c r="R159" s="32">
        <v>2.58</v>
      </c>
      <c r="S159" s="24">
        <v>2.92</v>
      </c>
      <c r="T159" s="24">
        <v>774.3</v>
      </c>
      <c r="W159" s="24">
        <v>296.3</v>
      </c>
      <c r="X159" s="24">
        <v>0.37</v>
      </c>
      <c r="Z159" s="24">
        <v>0.93</v>
      </c>
      <c r="AA159" s="24">
        <v>5.85</v>
      </c>
      <c r="AB159" s="32"/>
      <c r="AL159" s="32">
        <f t="shared" si="48"/>
        <v>2.58</v>
      </c>
      <c r="AM159" s="24">
        <f t="shared" si="49"/>
        <v>774.3</v>
      </c>
      <c r="AN159" s="24">
        <f t="shared" si="50"/>
        <v>1E-4</v>
      </c>
      <c r="AO159" s="24">
        <f t="shared" si="51"/>
        <v>1E-4</v>
      </c>
      <c r="AP159" s="24">
        <f t="shared" si="52"/>
        <v>296.3</v>
      </c>
      <c r="AQ159" s="24">
        <f t="shared" si="53"/>
        <v>0.37</v>
      </c>
      <c r="AR159" s="24">
        <f t="shared" si="54"/>
        <v>1E-4</v>
      </c>
      <c r="AS159" s="24">
        <f t="shared" si="55"/>
        <v>0.93</v>
      </c>
      <c r="AT159" s="24">
        <f t="shared" si="56"/>
        <v>5.85</v>
      </c>
    </row>
    <row r="160" spans="1:46">
      <c r="A160" s="49" t="s">
        <v>79</v>
      </c>
      <c r="B160" s="47" t="s">
        <v>229</v>
      </c>
      <c r="C160" s="47" t="s">
        <v>20</v>
      </c>
      <c r="D160" s="47" t="s">
        <v>22</v>
      </c>
      <c r="E160" s="49">
        <v>10</v>
      </c>
      <c r="F160" s="78"/>
      <c r="G160" s="24">
        <v>1.87</v>
      </c>
      <c r="I160" s="24">
        <v>1.87</v>
      </c>
      <c r="J160" s="24">
        <v>23.38</v>
      </c>
      <c r="L160" s="24">
        <v>23.38</v>
      </c>
      <c r="N160" s="50">
        <f t="shared" si="57"/>
        <v>-35.057500000000005</v>
      </c>
      <c r="O160" s="50">
        <f t="shared" si="58"/>
        <v>0.40008556149732616</v>
      </c>
      <c r="P160" s="24">
        <v>311</v>
      </c>
      <c r="Q160" s="24">
        <v>20000</v>
      </c>
      <c r="R160" s="32">
        <v>7.29</v>
      </c>
      <c r="S160" s="24">
        <v>7.98</v>
      </c>
      <c r="T160" s="24">
        <v>214</v>
      </c>
      <c r="U160" s="24">
        <v>0.84</v>
      </c>
      <c r="V160" s="24">
        <v>9.02</v>
      </c>
      <c r="W160" s="24">
        <v>244</v>
      </c>
      <c r="X160" s="24">
        <v>1.1399999999999999</v>
      </c>
      <c r="Z160" s="24">
        <v>5.3E-3</v>
      </c>
      <c r="AA160" s="24">
        <v>1.5629999999999999</v>
      </c>
      <c r="AB160" s="32">
        <v>5</v>
      </c>
      <c r="AD160" s="24">
        <v>138</v>
      </c>
      <c r="AE160" s="24">
        <v>0.53</v>
      </c>
      <c r="AF160" s="24">
        <v>6.87</v>
      </c>
      <c r="AG160" s="24">
        <v>166</v>
      </c>
      <c r="AH160" s="24">
        <v>1.1499999999999999</v>
      </c>
      <c r="AJ160" s="24">
        <v>2.5000000000000001E-3</v>
      </c>
      <c r="AK160" s="24">
        <v>2.0500000000000001E-2</v>
      </c>
      <c r="AL160" s="32">
        <f>IF(AC160&gt;0,AC160,R160)</f>
        <v>7.29</v>
      </c>
      <c r="AM160" s="24">
        <f t="shared" ref="AM160:AT161" si="60">IF(AD160&gt;0,AD160,IF(T160&gt;0,T160,0.0001))</f>
        <v>138</v>
      </c>
      <c r="AN160" s="24">
        <f t="shared" si="60"/>
        <v>0.53</v>
      </c>
      <c r="AO160" s="24">
        <f t="shared" si="60"/>
        <v>6.87</v>
      </c>
      <c r="AP160" s="24">
        <f t="shared" si="60"/>
        <v>166</v>
      </c>
      <c r="AQ160" s="24">
        <f t="shared" si="60"/>
        <v>1.1499999999999999</v>
      </c>
      <c r="AR160" s="24">
        <f t="shared" si="60"/>
        <v>1E-4</v>
      </c>
      <c r="AS160" s="24">
        <f t="shared" si="60"/>
        <v>2.5000000000000001E-3</v>
      </c>
      <c r="AT160" s="24">
        <f t="shared" si="60"/>
        <v>2.0500000000000001E-2</v>
      </c>
    </row>
    <row r="161" spans="1:46">
      <c r="A161" s="49" t="s">
        <v>79</v>
      </c>
      <c r="B161" s="47" t="s">
        <v>230</v>
      </c>
      <c r="C161" s="47" t="s">
        <v>20</v>
      </c>
      <c r="D161" s="47" t="s">
        <v>22</v>
      </c>
      <c r="E161" s="49">
        <v>10</v>
      </c>
      <c r="F161" s="78"/>
      <c r="G161" s="24">
        <v>4.0999999999999996</v>
      </c>
      <c r="I161" s="24">
        <v>4.0999999999999996</v>
      </c>
      <c r="J161" s="24">
        <v>42.31</v>
      </c>
      <c r="L161" s="24">
        <v>42.31</v>
      </c>
      <c r="N161" s="50">
        <f t="shared" si="57"/>
        <v>-85.814999999999998</v>
      </c>
      <c r="O161" s="50">
        <f t="shared" si="58"/>
        <v>0.33022439024390243</v>
      </c>
      <c r="P161" s="24">
        <v>459</v>
      </c>
      <c r="Q161" s="24">
        <v>20000</v>
      </c>
      <c r="R161" s="32">
        <v>6.66</v>
      </c>
      <c r="S161" s="24">
        <v>7.24</v>
      </c>
      <c r="T161" s="24">
        <v>326</v>
      </c>
      <c r="U161" s="24">
        <v>17</v>
      </c>
      <c r="V161" s="24">
        <v>4.01</v>
      </c>
      <c r="W161" s="24">
        <v>363</v>
      </c>
      <c r="X161" s="24">
        <v>1.17</v>
      </c>
      <c r="Z161" s="24">
        <v>3.85E-2</v>
      </c>
      <c r="AA161" s="24">
        <v>11.76</v>
      </c>
      <c r="AB161" s="32">
        <v>5</v>
      </c>
      <c r="AD161" s="24">
        <v>228</v>
      </c>
      <c r="AE161" s="24">
        <v>1</v>
      </c>
      <c r="AF161" s="24">
        <v>3.3</v>
      </c>
      <c r="AG161" s="24">
        <v>272</v>
      </c>
      <c r="AH161" s="24">
        <v>1.2</v>
      </c>
      <c r="AJ161" s="24">
        <v>4.0000000000000001E-3</v>
      </c>
      <c r="AK161" s="24">
        <v>0.11</v>
      </c>
      <c r="AL161" s="32">
        <f>IF(AC161&gt;0,AC161,R161)</f>
        <v>6.66</v>
      </c>
      <c r="AM161" s="24">
        <f t="shared" si="60"/>
        <v>228</v>
      </c>
      <c r="AN161" s="24">
        <f t="shared" si="60"/>
        <v>1</v>
      </c>
      <c r="AO161" s="24">
        <f t="shared" si="60"/>
        <v>3.3</v>
      </c>
      <c r="AP161" s="24">
        <f t="shared" si="60"/>
        <v>272</v>
      </c>
      <c r="AQ161" s="24">
        <f t="shared" si="60"/>
        <v>1.2</v>
      </c>
      <c r="AR161" s="24">
        <f t="shared" si="60"/>
        <v>1E-4</v>
      </c>
      <c r="AS161" s="24">
        <f t="shared" si="60"/>
        <v>4.0000000000000001E-3</v>
      </c>
      <c r="AT161" s="24">
        <f t="shared" si="60"/>
        <v>0.11</v>
      </c>
    </row>
    <row r="162" spans="1:46">
      <c r="A162" s="49" t="s">
        <v>79</v>
      </c>
      <c r="B162" s="47" t="s">
        <v>231</v>
      </c>
      <c r="C162" s="47" t="s">
        <v>20</v>
      </c>
      <c r="D162" s="47" t="s">
        <v>22</v>
      </c>
      <c r="E162" s="49">
        <v>10</v>
      </c>
      <c r="F162" s="78"/>
      <c r="G162" s="24">
        <v>7.26</v>
      </c>
      <c r="I162" s="24">
        <v>7.26</v>
      </c>
      <c r="J162" s="24">
        <v>0</v>
      </c>
      <c r="L162" s="24">
        <v>0</v>
      </c>
      <c r="N162" s="50">
        <f t="shared" si="57"/>
        <v>-226.875</v>
      </c>
      <c r="O162" s="50">
        <f t="shared" si="58"/>
        <v>0</v>
      </c>
      <c r="P162" s="24">
        <v>532</v>
      </c>
      <c r="Q162" s="24">
        <v>20000</v>
      </c>
      <c r="R162" s="32">
        <v>3.6</v>
      </c>
      <c r="S162" s="24">
        <v>4.68</v>
      </c>
      <c r="T162" s="24">
        <v>1004</v>
      </c>
      <c r="U162" s="24">
        <v>416</v>
      </c>
      <c r="V162" s="24">
        <v>1E-3</v>
      </c>
      <c r="W162" s="24">
        <v>656</v>
      </c>
      <c r="X162" s="24">
        <v>0.7</v>
      </c>
      <c r="Z162" s="24">
        <v>2.42</v>
      </c>
      <c r="AA162" s="24">
        <v>148</v>
      </c>
      <c r="AB162" s="32">
        <v>5</v>
      </c>
      <c r="AD162" s="24">
        <v>480</v>
      </c>
      <c r="AE162" s="24">
        <v>288</v>
      </c>
      <c r="AF162" s="24">
        <v>1E-3</v>
      </c>
      <c r="AG162" s="24">
        <v>407</v>
      </c>
      <c r="AH162" s="24">
        <v>0.81</v>
      </c>
      <c r="AJ162" s="24">
        <v>1.21</v>
      </c>
      <c r="AK162" s="24">
        <v>61.2</v>
      </c>
      <c r="AL162" s="32">
        <f t="shared" si="48"/>
        <v>3.6</v>
      </c>
      <c r="AM162" s="24">
        <f t="shared" si="49"/>
        <v>480</v>
      </c>
      <c r="AN162" s="24">
        <f t="shared" si="50"/>
        <v>288</v>
      </c>
      <c r="AO162" s="24">
        <f t="shared" si="51"/>
        <v>1E-3</v>
      </c>
      <c r="AP162" s="24">
        <f t="shared" si="52"/>
        <v>407</v>
      </c>
      <c r="AQ162" s="24">
        <f t="shared" si="53"/>
        <v>0.81</v>
      </c>
      <c r="AR162" s="24">
        <f t="shared" si="54"/>
        <v>1E-4</v>
      </c>
      <c r="AS162" s="24">
        <f t="shared" si="55"/>
        <v>1.21</v>
      </c>
      <c r="AT162" s="24">
        <f t="shared" si="56"/>
        <v>61.2</v>
      </c>
    </row>
    <row r="163" spans="1:46">
      <c r="A163" s="49" t="s">
        <v>79</v>
      </c>
      <c r="B163" s="47" t="s">
        <v>232</v>
      </c>
      <c r="C163" s="47" t="s">
        <v>20</v>
      </c>
      <c r="D163" s="47" t="s">
        <v>22</v>
      </c>
      <c r="E163" s="49">
        <v>10</v>
      </c>
      <c r="F163" s="78"/>
      <c r="G163" s="24">
        <v>0.66</v>
      </c>
      <c r="I163" s="24">
        <v>0.66</v>
      </c>
      <c r="J163" s="24">
        <v>89.56</v>
      </c>
      <c r="L163" s="24">
        <v>89.56</v>
      </c>
      <c r="N163" s="50">
        <f t="shared" si="57"/>
        <v>68.935000000000002</v>
      </c>
      <c r="O163" s="50">
        <f t="shared" si="58"/>
        <v>4.3423030303030306</v>
      </c>
      <c r="P163" s="24">
        <v>517</v>
      </c>
      <c r="Q163" s="24">
        <v>5070</v>
      </c>
      <c r="R163" s="32">
        <v>7.45</v>
      </c>
      <c r="S163" s="24">
        <v>8.07</v>
      </c>
      <c r="T163" s="24">
        <v>139</v>
      </c>
      <c r="U163" s="24">
        <v>1.04</v>
      </c>
      <c r="V163" s="24">
        <v>11.95</v>
      </c>
      <c r="W163" s="24">
        <v>153</v>
      </c>
      <c r="X163" s="24">
        <v>1.2</v>
      </c>
      <c r="Z163" s="24">
        <v>4.5000000000000005E-3</v>
      </c>
      <c r="AA163" s="24">
        <v>0.27400000000000002</v>
      </c>
      <c r="AB163" s="32">
        <v>5</v>
      </c>
      <c r="AD163" s="24">
        <v>73</v>
      </c>
      <c r="AE163" s="24">
        <v>0.56000000000000005</v>
      </c>
      <c r="AF163" s="24">
        <v>9.56</v>
      </c>
      <c r="AG163" s="24">
        <v>97</v>
      </c>
      <c r="AH163" s="24">
        <v>1.35</v>
      </c>
      <c r="AJ163" s="24">
        <v>2.5000000000000001E-3</v>
      </c>
      <c r="AK163" s="24">
        <v>0.14799999999999999</v>
      </c>
      <c r="AL163" s="32">
        <f t="shared" si="48"/>
        <v>7.45</v>
      </c>
      <c r="AM163" s="24">
        <f t="shared" si="49"/>
        <v>73</v>
      </c>
      <c r="AN163" s="24">
        <f t="shared" si="50"/>
        <v>0.56000000000000005</v>
      </c>
      <c r="AO163" s="24">
        <f t="shared" si="51"/>
        <v>9.56</v>
      </c>
      <c r="AP163" s="24">
        <f t="shared" si="52"/>
        <v>97</v>
      </c>
      <c r="AQ163" s="24">
        <f t="shared" si="53"/>
        <v>1.35</v>
      </c>
      <c r="AR163" s="24">
        <f t="shared" si="54"/>
        <v>1E-4</v>
      </c>
      <c r="AS163" s="24">
        <f t="shared" si="55"/>
        <v>2.5000000000000001E-3</v>
      </c>
      <c r="AT163" s="24">
        <f t="shared" si="56"/>
        <v>0.14799999999999999</v>
      </c>
    </row>
    <row r="164" spans="1:46">
      <c r="A164" s="49" t="s">
        <v>79</v>
      </c>
      <c r="B164" s="47" t="s">
        <v>233</v>
      </c>
      <c r="C164" s="47" t="s">
        <v>20</v>
      </c>
      <c r="D164" s="47" t="s">
        <v>22</v>
      </c>
      <c r="E164" s="49">
        <v>10</v>
      </c>
      <c r="F164" s="78"/>
      <c r="G164" s="24">
        <v>4.6100000000000003</v>
      </c>
      <c r="I164" s="24">
        <v>4.6100000000000003</v>
      </c>
      <c r="J164" s="24">
        <v>13.33</v>
      </c>
      <c r="L164" s="24">
        <v>13.33</v>
      </c>
      <c r="N164" s="50">
        <f t="shared" si="57"/>
        <v>-130.73249999999999</v>
      </c>
      <c r="O164" s="50">
        <f t="shared" si="58"/>
        <v>9.2529284164859005E-2</v>
      </c>
      <c r="P164" s="24">
        <v>1420</v>
      </c>
      <c r="Q164" s="24">
        <v>8270</v>
      </c>
      <c r="R164" s="32">
        <v>3.58</v>
      </c>
      <c r="S164" s="24">
        <v>4.8499999999999996</v>
      </c>
      <c r="T164" s="24">
        <v>430</v>
      </c>
      <c r="U164" s="24">
        <v>30.4</v>
      </c>
      <c r="V164" s="24">
        <v>0.16500000000000001</v>
      </c>
      <c r="W164" s="24">
        <v>425</v>
      </c>
      <c r="X164" s="24">
        <v>1</v>
      </c>
      <c r="Z164" s="24">
        <v>1.49</v>
      </c>
      <c r="AA164" s="24">
        <v>13.4</v>
      </c>
      <c r="AB164" s="32">
        <v>5</v>
      </c>
      <c r="AD164" s="24">
        <v>190</v>
      </c>
      <c r="AE164" s="24">
        <v>9.4</v>
      </c>
      <c r="AF164" s="24">
        <v>0.13</v>
      </c>
      <c r="AG164" s="24">
        <v>202</v>
      </c>
      <c r="AH164" s="24">
        <v>1.05</v>
      </c>
      <c r="AJ164" s="24">
        <v>0.74</v>
      </c>
      <c r="AK164" s="24">
        <v>3.8</v>
      </c>
      <c r="AL164" s="32">
        <f t="shared" si="48"/>
        <v>3.58</v>
      </c>
      <c r="AM164" s="24">
        <f t="shared" si="49"/>
        <v>190</v>
      </c>
      <c r="AN164" s="24">
        <f t="shared" si="50"/>
        <v>9.4</v>
      </c>
      <c r="AO164" s="24">
        <f t="shared" si="51"/>
        <v>0.13</v>
      </c>
      <c r="AP164" s="24">
        <f t="shared" si="52"/>
        <v>202</v>
      </c>
      <c r="AQ164" s="24">
        <f t="shared" si="53"/>
        <v>1.05</v>
      </c>
      <c r="AR164" s="24">
        <f t="shared" si="54"/>
        <v>1E-4</v>
      </c>
      <c r="AS164" s="24">
        <f t="shared" si="55"/>
        <v>0.74</v>
      </c>
      <c r="AT164" s="24">
        <f t="shared" si="56"/>
        <v>3.8</v>
      </c>
    </row>
    <row r="165" spans="1:46">
      <c r="A165" s="47" t="s">
        <v>80</v>
      </c>
      <c r="B165" s="47" t="s">
        <v>234</v>
      </c>
      <c r="C165" s="47" t="s">
        <v>20</v>
      </c>
      <c r="D165" s="47" t="s">
        <v>22</v>
      </c>
      <c r="E165" s="49">
        <v>104</v>
      </c>
      <c r="F165" s="78">
        <v>2.87</v>
      </c>
      <c r="G165" s="24">
        <v>0.57999999999999996</v>
      </c>
      <c r="H165" s="24">
        <v>0.56000000000000005</v>
      </c>
      <c r="I165" s="24">
        <v>0.56000000000000005</v>
      </c>
      <c r="J165" s="24">
        <v>1</v>
      </c>
      <c r="K165" s="24">
        <v>2</v>
      </c>
      <c r="L165" s="24">
        <v>1</v>
      </c>
      <c r="M165" s="24">
        <v>6.28</v>
      </c>
      <c r="N165" s="50">
        <f t="shared" si="57"/>
        <v>-16.5</v>
      </c>
      <c r="O165" s="50">
        <f t="shared" si="58"/>
        <v>5.7142857142857141E-2</v>
      </c>
      <c r="P165" s="24">
        <v>31</v>
      </c>
      <c r="Q165" s="24">
        <v>49</v>
      </c>
      <c r="R165" s="32">
        <v>2.71</v>
      </c>
      <c r="S165" s="24">
        <v>4.8600000000000003</v>
      </c>
      <c r="T165" s="56">
        <v>22.3</v>
      </c>
      <c r="U165" s="56">
        <v>19.600000000000001</v>
      </c>
      <c r="V165" s="54">
        <v>0.27</v>
      </c>
      <c r="W165" s="54">
        <v>2.76</v>
      </c>
      <c r="X165" s="54">
        <v>0.17</v>
      </c>
      <c r="Y165" s="24">
        <v>0.17</v>
      </c>
      <c r="Z165" s="24">
        <v>0.11600000000000001</v>
      </c>
      <c r="AA165" s="24">
        <v>4.9500000000000002E-2</v>
      </c>
      <c r="AB165" s="32">
        <v>5</v>
      </c>
      <c r="AC165" s="24">
        <v>3.6</v>
      </c>
      <c r="AD165" s="24">
        <v>8.9</v>
      </c>
      <c r="AE165" s="24">
        <v>9</v>
      </c>
      <c r="AF165" s="24">
        <v>0.23</v>
      </c>
      <c r="AG165" s="24">
        <v>1.17</v>
      </c>
      <c r="AH165" s="24">
        <v>0.13</v>
      </c>
      <c r="AI165" s="24">
        <v>0.2</v>
      </c>
      <c r="AJ165" s="24">
        <v>2.5000000000000001E-2</v>
      </c>
      <c r="AK165" s="24">
        <v>1.1900000000000001E-2</v>
      </c>
      <c r="AL165" s="32">
        <f t="shared" ref="AL165:AL170" si="61">IF(AC165&gt;0,AC165,R165)</f>
        <v>3.6</v>
      </c>
      <c r="AM165" s="24">
        <f t="shared" ref="AM165:AM170" si="62">IF(AD165&gt;0,AD165,IF(T165&gt;0,T165,0.0001))</f>
        <v>8.9</v>
      </c>
      <c r="AN165" s="24">
        <f t="shared" ref="AN165:AN170" si="63">IF(AE165&gt;0,AE165,IF(U165&gt;0,U165,0.0001))</f>
        <v>9</v>
      </c>
      <c r="AO165" s="24">
        <f t="shared" ref="AO165:AO170" si="64">IF(AF165&gt;0,AF165,IF(V165&gt;0,V165,0.0001))</f>
        <v>0.23</v>
      </c>
      <c r="AP165" s="24">
        <f t="shared" ref="AP165:AP170" si="65">IF(AG165&gt;0,AG165,IF(W165&gt;0,W165,0.0001))</f>
        <v>1.17</v>
      </c>
      <c r="AQ165" s="24">
        <f t="shared" ref="AQ165:AQ170" si="66">IF(AH165&gt;0,AH165,IF(X165&gt;0,X165,0.0001))</f>
        <v>0.13</v>
      </c>
      <c r="AR165" s="24">
        <f t="shared" ref="AR165:AR170" si="67">IF(AI165&gt;0,AI165,IF(Y165&gt;0,Y165,0.0001))</f>
        <v>0.2</v>
      </c>
      <c r="AS165" s="24">
        <f t="shared" ref="AS165:AS170" si="68">IF(AJ165&gt;0,AJ165,IF(Z165&gt;0,Z165,0.0001))</f>
        <v>2.5000000000000001E-2</v>
      </c>
      <c r="AT165" s="24">
        <f t="shared" ref="AT165:AT170" si="69">IF(AK165&gt;0,AK165,IF(AA165&gt;0,AA165,0.0001))</f>
        <v>1.1900000000000001E-2</v>
      </c>
    </row>
    <row r="166" spans="1:46">
      <c r="A166" s="47" t="s">
        <v>80</v>
      </c>
      <c r="B166" s="47" t="s">
        <v>235</v>
      </c>
      <c r="C166" s="47" t="s">
        <v>20</v>
      </c>
      <c r="D166" s="47" t="s">
        <v>22</v>
      </c>
      <c r="E166" s="49">
        <v>126</v>
      </c>
      <c r="F166" s="78">
        <v>6.67</v>
      </c>
      <c r="G166" s="24">
        <v>2.76</v>
      </c>
      <c r="H166" s="24">
        <v>2.7</v>
      </c>
      <c r="I166" s="24">
        <v>2.7</v>
      </c>
      <c r="J166" s="24">
        <v>8</v>
      </c>
      <c r="K166" s="24">
        <v>45</v>
      </c>
      <c r="L166" s="24">
        <v>8</v>
      </c>
      <c r="M166" s="24">
        <v>5.46</v>
      </c>
      <c r="N166" s="50">
        <f t="shared" si="57"/>
        <v>-76.375</v>
      </c>
      <c r="O166" s="50">
        <f t="shared" si="58"/>
        <v>9.481481481481481E-2</v>
      </c>
      <c r="P166" s="24">
        <v>201</v>
      </c>
      <c r="Q166" s="24">
        <v>127</v>
      </c>
      <c r="R166" s="32">
        <v>4.57</v>
      </c>
      <c r="S166" s="24">
        <v>7.24</v>
      </c>
      <c r="T166" s="24">
        <v>22.1</v>
      </c>
      <c r="U166" s="54">
        <v>1.45</v>
      </c>
      <c r="V166" s="54">
        <v>1.7</v>
      </c>
      <c r="W166" s="24">
        <v>20.3</v>
      </c>
      <c r="X166" s="24">
        <v>0.9</v>
      </c>
      <c r="Y166" s="24">
        <v>0.4</v>
      </c>
      <c r="Z166" s="24">
        <v>3.3999999999999998E-3</v>
      </c>
      <c r="AA166" s="24">
        <v>2.3E-3</v>
      </c>
      <c r="AB166" s="32">
        <v>5</v>
      </c>
      <c r="AC166" s="24">
        <v>6.23</v>
      </c>
      <c r="AD166" s="24">
        <v>27.2</v>
      </c>
      <c r="AE166" s="24">
        <v>0.96</v>
      </c>
      <c r="AF166" s="24">
        <v>1.23</v>
      </c>
      <c r="AG166" s="24">
        <v>25.5</v>
      </c>
      <c r="AH166" s="24">
        <v>0.9</v>
      </c>
      <c r="AI166" s="24">
        <v>0.3</v>
      </c>
      <c r="AJ166" s="24">
        <v>1.2E-2</v>
      </c>
      <c r="AK166" s="24">
        <v>3.0000000000000001E-3</v>
      </c>
      <c r="AL166" s="32">
        <f t="shared" si="61"/>
        <v>6.23</v>
      </c>
      <c r="AM166" s="24">
        <f t="shared" si="62"/>
        <v>27.2</v>
      </c>
      <c r="AN166" s="24">
        <f t="shared" si="63"/>
        <v>0.96</v>
      </c>
      <c r="AO166" s="24">
        <f t="shared" si="64"/>
        <v>1.23</v>
      </c>
      <c r="AP166" s="24">
        <f t="shared" si="65"/>
        <v>25.5</v>
      </c>
      <c r="AQ166" s="24">
        <f t="shared" si="66"/>
        <v>0.9</v>
      </c>
      <c r="AR166" s="24">
        <f t="shared" si="67"/>
        <v>0.3</v>
      </c>
      <c r="AS166" s="24">
        <f t="shared" si="68"/>
        <v>1.2E-2</v>
      </c>
      <c r="AT166" s="24">
        <f t="shared" si="69"/>
        <v>3.0000000000000001E-3</v>
      </c>
    </row>
    <row r="167" spans="1:46">
      <c r="A167" s="47" t="s">
        <v>80</v>
      </c>
      <c r="B167" s="47" t="s">
        <v>236</v>
      </c>
      <c r="C167" s="47" t="s">
        <v>20</v>
      </c>
      <c r="D167" s="47" t="s">
        <v>22</v>
      </c>
      <c r="E167" s="49">
        <v>104</v>
      </c>
      <c r="F167" s="78">
        <v>4.54</v>
      </c>
      <c r="G167" s="24">
        <v>0.3</v>
      </c>
      <c r="H167" s="24">
        <v>0.28999999999999998</v>
      </c>
      <c r="I167" s="24">
        <v>0.28999999999999998</v>
      </c>
      <c r="J167" s="24">
        <v>0</v>
      </c>
      <c r="K167" s="24">
        <v>3</v>
      </c>
      <c r="L167" s="24">
        <v>0</v>
      </c>
      <c r="M167" s="24">
        <v>3.81</v>
      </c>
      <c r="N167" s="50">
        <f t="shared" si="57"/>
        <v>-9.0625</v>
      </c>
      <c r="O167" s="50">
        <f t="shared" si="58"/>
        <v>0</v>
      </c>
      <c r="P167" s="24">
        <v>68</v>
      </c>
      <c r="Q167" s="24">
        <v>29</v>
      </c>
      <c r="R167" s="32">
        <v>2.37</v>
      </c>
      <c r="S167" s="24">
        <v>3.57</v>
      </c>
      <c r="T167" s="24">
        <v>131</v>
      </c>
      <c r="U167" s="57">
        <v>132</v>
      </c>
      <c r="V167" s="54">
        <v>0.25</v>
      </c>
      <c r="W167" s="24">
        <v>2.75</v>
      </c>
      <c r="X167" s="24">
        <v>1.7999999999999999E-2</v>
      </c>
      <c r="Y167" s="24">
        <v>0.02</v>
      </c>
      <c r="Z167" s="24">
        <v>0.35</v>
      </c>
      <c r="AA167" s="24">
        <v>6.4000000000000001E-2</v>
      </c>
      <c r="AB167" s="32">
        <v>5</v>
      </c>
      <c r="AC167" s="24">
        <v>2.48</v>
      </c>
      <c r="AD167" s="24">
        <v>249</v>
      </c>
      <c r="AE167" s="24">
        <v>293</v>
      </c>
      <c r="AF167" s="24">
        <v>0.24</v>
      </c>
      <c r="AG167" s="24">
        <v>1.07</v>
      </c>
      <c r="AH167" s="24">
        <v>4.0000000000000001E-3</v>
      </c>
      <c r="AI167" s="24">
        <v>0.01</v>
      </c>
      <c r="AJ167" s="24">
        <v>0.12</v>
      </c>
      <c r="AK167" s="24">
        <v>6.0999999999999999E-2</v>
      </c>
      <c r="AL167" s="32">
        <f t="shared" si="61"/>
        <v>2.48</v>
      </c>
      <c r="AM167" s="24">
        <f t="shared" si="62"/>
        <v>249</v>
      </c>
      <c r="AN167" s="24">
        <f t="shared" si="63"/>
        <v>293</v>
      </c>
      <c r="AO167" s="24">
        <f t="shared" si="64"/>
        <v>0.24</v>
      </c>
      <c r="AP167" s="24">
        <f t="shared" si="65"/>
        <v>1.07</v>
      </c>
      <c r="AQ167" s="24">
        <f t="shared" si="66"/>
        <v>4.0000000000000001E-3</v>
      </c>
      <c r="AR167" s="24">
        <f t="shared" si="67"/>
        <v>0.01</v>
      </c>
      <c r="AS167" s="24">
        <f t="shared" si="68"/>
        <v>0.12</v>
      </c>
      <c r="AT167" s="24">
        <f t="shared" si="69"/>
        <v>6.0999999999999999E-2</v>
      </c>
    </row>
    <row r="168" spans="1:46">
      <c r="A168" s="47" t="s">
        <v>80</v>
      </c>
      <c r="B168" s="47" t="s">
        <v>237</v>
      </c>
      <c r="C168" s="47" t="s">
        <v>20</v>
      </c>
      <c r="D168" s="47" t="s">
        <v>22</v>
      </c>
      <c r="E168" s="49">
        <v>105</v>
      </c>
      <c r="F168" s="78">
        <v>9.48</v>
      </c>
      <c r="G168" s="24">
        <v>0.03</v>
      </c>
      <c r="H168" s="24">
        <v>0</v>
      </c>
      <c r="I168" s="24">
        <v>0</v>
      </c>
      <c r="J168" s="24">
        <v>0</v>
      </c>
      <c r="K168" s="24">
        <v>6</v>
      </c>
      <c r="L168" s="24">
        <v>0</v>
      </c>
      <c r="M168" s="24">
        <v>4.2300000000000004</v>
      </c>
      <c r="N168" s="50">
        <f t="shared" si="57"/>
        <v>0</v>
      </c>
      <c r="O168" s="50" t="e">
        <f t="shared" si="58"/>
        <v>#DIV/0!</v>
      </c>
      <c r="P168" s="24">
        <v>45</v>
      </c>
      <c r="Q168" s="24">
        <v>19</v>
      </c>
      <c r="R168" s="32">
        <v>4.24</v>
      </c>
      <c r="S168" s="24">
        <v>6.17</v>
      </c>
      <c r="T168" s="24">
        <v>0.32</v>
      </c>
      <c r="U168" s="24">
        <v>1.37</v>
      </c>
      <c r="V168" s="24">
        <v>0.32</v>
      </c>
      <c r="W168" s="24">
        <v>0.16</v>
      </c>
      <c r="X168" s="24">
        <v>0.51</v>
      </c>
      <c r="Y168" s="24">
        <v>6.41</v>
      </c>
      <c r="Z168" s="24">
        <v>2.8E-3</v>
      </c>
      <c r="AA168" s="24">
        <v>2.3999999999999998E-3</v>
      </c>
      <c r="AB168" s="32">
        <v>5</v>
      </c>
      <c r="AC168" s="24">
        <v>5.56</v>
      </c>
      <c r="AD168" s="24">
        <v>0.28000000000000003</v>
      </c>
      <c r="AE168" s="24">
        <v>1.42</v>
      </c>
      <c r="AF168" s="24">
        <v>0.38</v>
      </c>
      <c r="AG168" s="24">
        <v>0.17</v>
      </c>
      <c r="AH168" s="24">
        <v>0.57999999999999996</v>
      </c>
      <c r="AI168" s="24">
        <v>6.57</v>
      </c>
      <c r="AJ168" s="24">
        <v>7.4999999999999997E-3</v>
      </c>
      <c r="AK168" s="24">
        <v>2.3999999999999998E-3</v>
      </c>
      <c r="AL168" s="32">
        <f t="shared" si="61"/>
        <v>5.56</v>
      </c>
      <c r="AM168" s="24">
        <f t="shared" si="62"/>
        <v>0.28000000000000003</v>
      </c>
      <c r="AN168" s="24">
        <f t="shared" si="63"/>
        <v>1.42</v>
      </c>
      <c r="AO168" s="24">
        <f t="shared" si="64"/>
        <v>0.38</v>
      </c>
      <c r="AP168" s="24">
        <f t="shared" si="65"/>
        <v>0.17</v>
      </c>
      <c r="AQ168" s="24">
        <f t="shared" si="66"/>
        <v>0.57999999999999996</v>
      </c>
      <c r="AR168" s="24">
        <f t="shared" si="67"/>
        <v>6.57</v>
      </c>
      <c r="AS168" s="24">
        <f t="shared" si="68"/>
        <v>7.4999999999999997E-3</v>
      </c>
      <c r="AT168" s="24">
        <f t="shared" si="69"/>
        <v>2.3999999999999998E-3</v>
      </c>
    </row>
    <row r="169" spans="1:46">
      <c r="A169" s="47" t="s">
        <v>80</v>
      </c>
      <c r="B169" s="47" t="s">
        <v>238</v>
      </c>
      <c r="C169" s="47" t="s">
        <v>20</v>
      </c>
      <c r="D169" s="47" t="s">
        <v>22</v>
      </c>
      <c r="E169" s="49">
        <v>105</v>
      </c>
      <c r="F169" s="78">
        <v>1.5</v>
      </c>
      <c r="G169" s="24">
        <v>2.4700000000000002</v>
      </c>
      <c r="H169" s="24">
        <v>2.44</v>
      </c>
      <c r="I169" s="24">
        <v>2.44</v>
      </c>
      <c r="J169" s="24">
        <v>0</v>
      </c>
      <c r="K169" s="24">
        <v>1</v>
      </c>
      <c r="L169" s="24">
        <v>0</v>
      </c>
      <c r="M169" s="24">
        <v>4.5199999999999996</v>
      </c>
      <c r="N169" s="50">
        <f t="shared" si="57"/>
        <v>-76.25</v>
      </c>
      <c r="O169" s="50">
        <f t="shared" si="58"/>
        <v>0</v>
      </c>
      <c r="P169" s="24">
        <v>7</v>
      </c>
      <c r="Q169" s="24">
        <v>60</v>
      </c>
      <c r="R169" s="32">
        <v>2.96</v>
      </c>
      <c r="S169" s="24">
        <v>6.88</v>
      </c>
      <c r="T169" s="24">
        <v>37.700000000000003</v>
      </c>
      <c r="U169" s="24">
        <v>36.200000000000003</v>
      </c>
      <c r="V169" s="24">
        <v>0.26</v>
      </c>
      <c r="W169" s="24">
        <v>1.49</v>
      </c>
      <c r="X169" s="24">
        <v>0.03</v>
      </c>
      <c r="Y169" s="24">
        <v>7.0000000000000007E-2</v>
      </c>
      <c r="Z169" s="24">
        <v>2.4E-2</v>
      </c>
      <c r="AA169" s="24">
        <v>8.1000000000000003E-2</v>
      </c>
      <c r="AB169" s="32">
        <v>5</v>
      </c>
      <c r="AC169" s="24">
        <v>4.16</v>
      </c>
      <c r="AD169" s="24">
        <v>25.5</v>
      </c>
      <c r="AE169" s="24">
        <v>25.3</v>
      </c>
      <c r="AF169" s="24">
        <v>0.24</v>
      </c>
      <c r="AG169" s="24">
        <v>0.81</v>
      </c>
      <c r="AH169" s="24">
        <v>0.03</v>
      </c>
      <c r="AI169" s="24">
        <v>0.18</v>
      </c>
      <c r="AJ169" s="24">
        <v>1.7000000000000001E-2</v>
      </c>
      <c r="AK169" s="24">
        <v>1.0999999999999999E-2</v>
      </c>
      <c r="AL169" s="32">
        <f t="shared" si="61"/>
        <v>4.16</v>
      </c>
      <c r="AM169" s="24">
        <f t="shared" si="62"/>
        <v>25.5</v>
      </c>
      <c r="AN169" s="24">
        <f t="shared" si="63"/>
        <v>25.3</v>
      </c>
      <c r="AO169" s="24">
        <f t="shared" si="64"/>
        <v>0.24</v>
      </c>
      <c r="AP169" s="24">
        <f t="shared" si="65"/>
        <v>0.81</v>
      </c>
      <c r="AQ169" s="24">
        <f t="shared" si="66"/>
        <v>0.03</v>
      </c>
      <c r="AR169" s="24">
        <f t="shared" si="67"/>
        <v>0.18</v>
      </c>
      <c r="AS169" s="24">
        <f t="shared" si="68"/>
        <v>1.7000000000000001E-2</v>
      </c>
      <c r="AT169" s="24">
        <f t="shared" si="69"/>
        <v>1.0999999999999999E-2</v>
      </c>
    </row>
    <row r="170" spans="1:46">
      <c r="A170" s="47" t="s">
        <v>80</v>
      </c>
      <c r="B170" s="47" t="s">
        <v>239</v>
      </c>
      <c r="C170" s="47" t="s">
        <v>20</v>
      </c>
      <c r="D170" s="47" t="s">
        <v>22</v>
      </c>
      <c r="E170" s="49">
        <v>104</v>
      </c>
      <c r="F170" s="78">
        <v>2.64</v>
      </c>
      <c r="G170" s="24">
        <v>1.4</v>
      </c>
      <c r="H170" s="24">
        <v>1.39</v>
      </c>
      <c r="I170" s="24">
        <v>1.39</v>
      </c>
      <c r="J170" s="24">
        <v>4</v>
      </c>
      <c r="K170" s="24">
        <v>3</v>
      </c>
      <c r="L170" s="24">
        <v>4</v>
      </c>
      <c r="M170" s="24">
        <v>6.91</v>
      </c>
      <c r="N170" s="50">
        <f t="shared" si="57"/>
        <v>-39.4375</v>
      </c>
      <c r="O170" s="50">
        <f t="shared" si="58"/>
        <v>9.2086330935251801E-2</v>
      </c>
      <c r="P170" s="24">
        <v>98</v>
      </c>
      <c r="Q170" s="24">
        <v>72</v>
      </c>
      <c r="R170" s="32">
        <v>3.28</v>
      </c>
      <c r="S170" s="24">
        <v>5</v>
      </c>
      <c r="T170" s="24">
        <v>12.6</v>
      </c>
      <c r="U170" s="24">
        <v>5.86</v>
      </c>
      <c r="V170" s="24">
        <v>0.28000000000000003</v>
      </c>
      <c r="W170" s="24">
        <v>6.49</v>
      </c>
      <c r="X170" s="24">
        <v>0.55000000000000004</v>
      </c>
      <c r="Y170" s="24">
        <v>0.44</v>
      </c>
      <c r="Z170" s="24">
        <v>0.183</v>
      </c>
      <c r="AA170" s="24">
        <v>7.0999999999999994E-2</v>
      </c>
      <c r="AB170" s="32">
        <v>5</v>
      </c>
      <c r="AC170" s="24">
        <v>3.58</v>
      </c>
      <c r="AD170" s="24">
        <v>26.2</v>
      </c>
      <c r="AE170" s="24">
        <v>19.2</v>
      </c>
      <c r="AF170" s="24">
        <v>0.23</v>
      </c>
      <c r="AG170" s="24">
        <v>9.67</v>
      </c>
      <c r="AH170" s="24">
        <v>0.36</v>
      </c>
      <c r="AI170" s="24">
        <v>0.27</v>
      </c>
      <c r="AJ170" s="24">
        <v>0.28499999999999998</v>
      </c>
      <c r="AK170" s="24">
        <v>7.2999999999999995E-2</v>
      </c>
      <c r="AL170" s="32">
        <f t="shared" si="61"/>
        <v>3.58</v>
      </c>
      <c r="AM170" s="24">
        <f t="shared" si="62"/>
        <v>26.2</v>
      </c>
      <c r="AN170" s="24">
        <f t="shared" si="63"/>
        <v>19.2</v>
      </c>
      <c r="AO170" s="24">
        <f t="shared" si="64"/>
        <v>0.23</v>
      </c>
      <c r="AP170" s="24">
        <f t="shared" si="65"/>
        <v>9.67</v>
      </c>
      <c r="AQ170" s="24">
        <f t="shared" si="66"/>
        <v>0.36</v>
      </c>
      <c r="AR170" s="24">
        <f t="shared" si="67"/>
        <v>0.27</v>
      </c>
      <c r="AS170" s="24">
        <f t="shared" si="68"/>
        <v>0.28499999999999998</v>
      </c>
      <c r="AT170" s="24">
        <f t="shared" si="69"/>
        <v>7.2999999999999995E-2</v>
      </c>
    </row>
    <row r="171" spans="1:46">
      <c r="A171" s="49" t="s">
        <v>81</v>
      </c>
      <c r="B171" s="47" t="s">
        <v>240</v>
      </c>
      <c r="C171" s="47" t="s">
        <v>20</v>
      </c>
      <c r="D171" s="47" t="s">
        <v>22</v>
      </c>
      <c r="E171" s="49">
        <v>20</v>
      </c>
      <c r="F171" s="78"/>
      <c r="G171" s="24">
        <v>34.299999999999997</v>
      </c>
      <c r="I171" s="24">
        <v>34.299999999999997</v>
      </c>
      <c r="J171" s="24">
        <v>9.3000000000000007</v>
      </c>
      <c r="L171" s="24">
        <v>9.3000000000000007</v>
      </c>
      <c r="M171" s="24">
        <v>6.8</v>
      </c>
      <c r="N171" s="50">
        <f t="shared" si="57"/>
        <v>-1062.575</v>
      </c>
      <c r="O171" s="50">
        <f t="shared" si="58"/>
        <v>8.6763848396501468E-3</v>
      </c>
      <c r="P171" s="24">
        <v>862</v>
      </c>
      <c r="Q171" s="24">
        <v>427</v>
      </c>
      <c r="R171" s="32">
        <v>4.5</v>
      </c>
      <c r="S171" s="24">
        <v>7.6</v>
      </c>
      <c r="T171" s="24">
        <v>262.8</v>
      </c>
      <c r="W171" s="24">
        <v>145.30000000000001</v>
      </c>
      <c r="X171" s="24">
        <v>0.53</v>
      </c>
      <c r="Z171" s="24">
        <v>3.2000000000000002E-3</v>
      </c>
      <c r="AA171" s="24">
        <v>1.3800000000000002E-2</v>
      </c>
      <c r="AB171" s="32">
        <v>5</v>
      </c>
      <c r="AD171" s="24">
        <v>102</v>
      </c>
      <c r="AG171" s="24">
        <v>112.2</v>
      </c>
      <c r="AH171" s="24">
        <v>1.06</v>
      </c>
      <c r="AJ171" s="24">
        <v>1.3000000000000002E-3</v>
      </c>
      <c r="AK171" s="24">
        <v>7.8000000000000005E-3</v>
      </c>
      <c r="AL171" s="32">
        <f t="shared" si="48"/>
        <v>4.5</v>
      </c>
      <c r="AM171" s="24">
        <f t="shared" si="49"/>
        <v>102</v>
      </c>
      <c r="AN171" s="24">
        <f t="shared" si="50"/>
        <v>1E-4</v>
      </c>
      <c r="AO171" s="24">
        <f t="shared" si="51"/>
        <v>1E-4</v>
      </c>
      <c r="AP171" s="24">
        <f t="shared" si="52"/>
        <v>112.2</v>
      </c>
      <c r="AQ171" s="24">
        <f t="shared" si="53"/>
        <v>1.06</v>
      </c>
      <c r="AR171" s="24">
        <f t="shared" si="54"/>
        <v>1E-4</v>
      </c>
      <c r="AS171" s="24">
        <f t="shared" si="55"/>
        <v>1.3000000000000002E-3</v>
      </c>
      <c r="AT171" s="24">
        <f t="shared" si="56"/>
        <v>7.8000000000000005E-3</v>
      </c>
    </row>
    <row r="172" spans="1:46">
      <c r="A172" s="49" t="s">
        <v>82</v>
      </c>
      <c r="B172" s="47" t="s">
        <v>241</v>
      </c>
      <c r="C172" s="47" t="s">
        <v>20</v>
      </c>
      <c r="D172" s="47" t="s">
        <v>22</v>
      </c>
      <c r="F172" s="78"/>
      <c r="G172" s="24">
        <v>36.1</v>
      </c>
      <c r="I172" s="24">
        <v>36.1</v>
      </c>
      <c r="J172" s="24">
        <v>17.3</v>
      </c>
      <c r="L172" s="24">
        <v>17.3</v>
      </c>
      <c r="N172" s="50">
        <f t="shared" si="57"/>
        <v>-1110.825</v>
      </c>
      <c r="O172" s="50">
        <f t="shared" si="58"/>
        <v>1.5335180055401663E-2</v>
      </c>
      <c r="R172" s="32">
        <v>4.5999999999999996</v>
      </c>
      <c r="S172" s="24">
        <v>7.1</v>
      </c>
      <c r="T172" s="24">
        <v>200</v>
      </c>
      <c r="AB172" s="32"/>
      <c r="AL172" s="32">
        <f t="shared" si="48"/>
        <v>4.5999999999999996</v>
      </c>
      <c r="AM172" s="24">
        <f t="shared" si="49"/>
        <v>200</v>
      </c>
      <c r="AN172" s="24">
        <f t="shared" si="50"/>
        <v>1E-4</v>
      </c>
      <c r="AO172" s="24">
        <f t="shared" si="51"/>
        <v>1E-4</v>
      </c>
      <c r="AP172" s="24">
        <f t="shared" si="52"/>
        <v>1E-4</v>
      </c>
      <c r="AQ172" s="24">
        <f t="shared" si="53"/>
        <v>1E-4</v>
      </c>
      <c r="AR172" s="24">
        <f t="shared" si="54"/>
        <v>1E-4</v>
      </c>
      <c r="AS172" s="24">
        <f t="shared" si="55"/>
        <v>1E-4</v>
      </c>
      <c r="AT172" s="24">
        <f t="shared" si="56"/>
        <v>1E-4</v>
      </c>
    </row>
    <row r="173" spans="1:46">
      <c r="A173" s="49" t="s">
        <v>83</v>
      </c>
      <c r="B173" s="47" t="s">
        <v>242</v>
      </c>
      <c r="C173" s="47" t="s">
        <v>20</v>
      </c>
      <c r="D173" s="47" t="s">
        <v>22</v>
      </c>
      <c r="E173" s="49">
        <v>23</v>
      </c>
      <c r="F173" s="78">
        <v>1.82</v>
      </c>
      <c r="G173" s="24">
        <v>0.95</v>
      </c>
      <c r="I173" s="24">
        <v>0.95</v>
      </c>
      <c r="J173" s="24">
        <v>40.6</v>
      </c>
      <c r="K173" s="24">
        <v>44</v>
      </c>
      <c r="L173" s="24">
        <v>40.6</v>
      </c>
      <c r="M173" s="24">
        <v>9.43</v>
      </c>
      <c r="N173" s="50">
        <f t="shared" si="57"/>
        <v>10.912500000000001</v>
      </c>
      <c r="O173" s="50">
        <f t="shared" si="58"/>
        <v>1.367578947368421</v>
      </c>
      <c r="P173" s="24">
        <v>298</v>
      </c>
      <c r="Q173" s="24">
        <v>119</v>
      </c>
      <c r="R173" s="32">
        <v>7.02</v>
      </c>
      <c r="S173" s="24">
        <v>8.75</v>
      </c>
      <c r="T173" s="24">
        <v>3.87</v>
      </c>
      <c r="U173" s="24">
        <v>0.85699999999999998</v>
      </c>
      <c r="V173" s="24">
        <v>5.58</v>
      </c>
      <c r="W173" s="24">
        <v>9.99</v>
      </c>
      <c r="X173" s="24">
        <v>2.4900000000000002</v>
      </c>
      <c r="Y173" s="24">
        <v>2.37</v>
      </c>
      <c r="Z173" s="24">
        <v>1.2999999999999999E-2</v>
      </c>
      <c r="AA173" s="24">
        <v>8.8999999999999999E-3</v>
      </c>
      <c r="AB173" s="32">
        <v>5</v>
      </c>
      <c r="AC173" s="24">
        <v>7.35</v>
      </c>
      <c r="AD173" s="24">
        <v>4.1399999999999997</v>
      </c>
      <c r="AE173" s="24">
        <v>0.878</v>
      </c>
      <c r="AF173" s="24">
        <v>4.42</v>
      </c>
      <c r="AG173" s="24">
        <v>7.95</v>
      </c>
      <c r="AH173" s="24">
        <v>1.75</v>
      </c>
      <c r="AI173" s="24">
        <v>1.92</v>
      </c>
      <c r="AJ173" s="24">
        <v>2.1000000000000001E-2</v>
      </c>
      <c r="AK173" s="24">
        <v>8.5000000000000006E-3</v>
      </c>
      <c r="AL173" s="32">
        <f t="shared" si="48"/>
        <v>7.35</v>
      </c>
      <c r="AM173" s="24">
        <f t="shared" si="49"/>
        <v>4.1399999999999997</v>
      </c>
      <c r="AN173" s="24">
        <f t="shared" si="50"/>
        <v>0.878</v>
      </c>
      <c r="AO173" s="24">
        <f t="shared" si="51"/>
        <v>4.42</v>
      </c>
      <c r="AP173" s="24">
        <f t="shared" si="52"/>
        <v>7.95</v>
      </c>
      <c r="AQ173" s="24">
        <f t="shared" si="53"/>
        <v>1.75</v>
      </c>
      <c r="AR173" s="24">
        <f t="shared" si="54"/>
        <v>1.92</v>
      </c>
      <c r="AS173" s="24">
        <f t="shared" si="55"/>
        <v>2.1000000000000001E-2</v>
      </c>
      <c r="AT173" s="24">
        <f t="shared" si="56"/>
        <v>8.5000000000000006E-3</v>
      </c>
    </row>
    <row r="174" spans="1:46">
      <c r="A174" s="49" t="s">
        <v>83</v>
      </c>
      <c r="B174" s="47" t="s">
        <v>243</v>
      </c>
      <c r="C174" s="47" t="s">
        <v>20</v>
      </c>
      <c r="D174" s="47" t="s">
        <v>22</v>
      </c>
      <c r="E174" s="49">
        <v>23</v>
      </c>
      <c r="F174" s="78">
        <v>1.77</v>
      </c>
      <c r="G174" s="24">
        <v>0.76</v>
      </c>
      <c r="I174" s="24">
        <v>0.76</v>
      </c>
      <c r="J174" s="24">
        <v>42.5</v>
      </c>
      <c r="K174" s="24">
        <v>52</v>
      </c>
      <c r="L174" s="24">
        <v>42.5</v>
      </c>
      <c r="M174" s="24">
        <v>9.32</v>
      </c>
      <c r="N174" s="50">
        <f t="shared" si="57"/>
        <v>18.75</v>
      </c>
      <c r="O174" s="50">
        <f t="shared" si="58"/>
        <v>1.7894736842105263</v>
      </c>
      <c r="P174" s="24">
        <v>20</v>
      </c>
      <c r="Q174" s="24">
        <v>49</v>
      </c>
      <c r="R174" s="32">
        <v>6.88</v>
      </c>
      <c r="S174" s="24">
        <v>8.1999999999999993</v>
      </c>
      <c r="T174" s="24">
        <v>5.43</v>
      </c>
      <c r="U174" s="24">
        <v>1.59</v>
      </c>
      <c r="V174" s="24">
        <v>4.97</v>
      </c>
      <c r="W174" s="24">
        <v>10.6</v>
      </c>
      <c r="X174" s="24">
        <v>2.0299999999999998</v>
      </c>
      <c r="Y174" s="24">
        <v>1.94</v>
      </c>
      <c r="Z174" s="24">
        <v>7.1000000000000004E-3</v>
      </c>
      <c r="AA174" s="24">
        <v>0.01</v>
      </c>
      <c r="AB174" s="32">
        <v>5</v>
      </c>
      <c r="AC174" s="24">
        <v>7.43</v>
      </c>
      <c r="AD174" s="24">
        <v>3.08</v>
      </c>
      <c r="AE174" s="24">
        <v>1.18</v>
      </c>
      <c r="AF174" s="24">
        <v>4.72</v>
      </c>
      <c r="AG174" s="24">
        <v>7.62</v>
      </c>
      <c r="AH174" s="24">
        <v>2.2999999999999998</v>
      </c>
      <c r="AI174" s="24">
        <v>2.39</v>
      </c>
      <c r="AJ174" s="24">
        <v>7.0000000000000001E-3</v>
      </c>
      <c r="AK174" s="24">
        <v>9.2999999999999992E-3</v>
      </c>
      <c r="AL174" s="32">
        <f t="shared" si="48"/>
        <v>7.43</v>
      </c>
      <c r="AM174" s="24">
        <f t="shared" si="49"/>
        <v>3.08</v>
      </c>
      <c r="AN174" s="24">
        <f t="shared" si="50"/>
        <v>1.18</v>
      </c>
      <c r="AO174" s="24">
        <f t="shared" si="51"/>
        <v>4.72</v>
      </c>
      <c r="AP174" s="24">
        <f t="shared" si="52"/>
        <v>7.62</v>
      </c>
      <c r="AQ174" s="24">
        <f t="shared" si="53"/>
        <v>2.2999999999999998</v>
      </c>
      <c r="AR174" s="24">
        <f t="shared" si="54"/>
        <v>2.39</v>
      </c>
      <c r="AS174" s="24">
        <f t="shared" si="55"/>
        <v>7.0000000000000001E-3</v>
      </c>
      <c r="AT174" s="24">
        <f t="shared" si="56"/>
        <v>9.2999999999999992E-3</v>
      </c>
    </row>
    <row r="175" spans="1:46">
      <c r="A175" s="49" t="s">
        <v>83</v>
      </c>
      <c r="B175" s="47" t="s">
        <v>244</v>
      </c>
      <c r="C175" s="47" t="s">
        <v>20</v>
      </c>
      <c r="D175" s="47" t="s">
        <v>22</v>
      </c>
      <c r="E175" s="49">
        <v>23</v>
      </c>
      <c r="F175" s="78">
        <v>1.66</v>
      </c>
      <c r="G175" s="24">
        <v>4.29</v>
      </c>
      <c r="I175" s="24">
        <v>4.29</v>
      </c>
      <c r="J175" s="24">
        <v>137.6</v>
      </c>
      <c r="K175" s="24">
        <v>173</v>
      </c>
      <c r="L175" s="24">
        <v>137.6</v>
      </c>
      <c r="M175" s="24">
        <v>9.23</v>
      </c>
      <c r="N175" s="50">
        <f t="shared" si="57"/>
        <v>3.5374999999999943</v>
      </c>
      <c r="O175" s="50">
        <f t="shared" si="58"/>
        <v>1.0263869463869464</v>
      </c>
      <c r="P175" s="24">
        <v>3038</v>
      </c>
      <c r="Q175" s="24">
        <v>5313</v>
      </c>
      <c r="R175" s="32">
        <v>6.61</v>
      </c>
      <c r="S175" s="24">
        <v>7.67</v>
      </c>
      <c r="T175" s="24">
        <v>9.67</v>
      </c>
      <c r="U175" s="24">
        <v>0.97599999999999998</v>
      </c>
      <c r="V175" s="24">
        <v>3.8</v>
      </c>
      <c r="W175" s="24">
        <v>13.2</v>
      </c>
      <c r="X175" s="24">
        <v>1.37</v>
      </c>
      <c r="Y175" s="24">
        <v>1.37</v>
      </c>
      <c r="Z175" s="24">
        <v>1.35E-2</v>
      </c>
      <c r="AA175" s="24">
        <v>1.37E-2</v>
      </c>
      <c r="AB175" s="32">
        <v>5</v>
      </c>
      <c r="AC175" s="24">
        <v>7.15</v>
      </c>
      <c r="AD175" s="24">
        <v>5.14</v>
      </c>
      <c r="AE175" s="24">
        <v>1.101</v>
      </c>
      <c r="AF175" s="24">
        <v>3.92</v>
      </c>
      <c r="AG175" s="24">
        <v>7.07</v>
      </c>
      <c r="AH175" s="24">
        <v>1.3</v>
      </c>
      <c r="AI175" s="24">
        <v>1.59</v>
      </c>
      <c r="AJ175" s="24">
        <v>3.6700000000000003E-2</v>
      </c>
      <c r="AK175" s="24">
        <v>1.47E-2</v>
      </c>
      <c r="AL175" s="32">
        <f t="shared" si="48"/>
        <v>7.15</v>
      </c>
      <c r="AM175" s="24">
        <f t="shared" si="49"/>
        <v>5.14</v>
      </c>
      <c r="AN175" s="24">
        <f t="shared" si="50"/>
        <v>1.101</v>
      </c>
      <c r="AO175" s="24">
        <f t="shared" si="51"/>
        <v>3.92</v>
      </c>
      <c r="AP175" s="24">
        <f t="shared" si="52"/>
        <v>7.07</v>
      </c>
      <c r="AQ175" s="24">
        <f t="shared" si="53"/>
        <v>1.3</v>
      </c>
      <c r="AR175" s="24">
        <f t="shared" si="54"/>
        <v>1.59</v>
      </c>
      <c r="AS175" s="24">
        <f t="shared" si="55"/>
        <v>3.6700000000000003E-2</v>
      </c>
      <c r="AT175" s="24">
        <f t="shared" si="56"/>
        <v>1.47E-2</v>
      </c>
    </row>
    <row r="176" spans="1:46">
      <c r="A176" s="49" t="s">
        <v>83</v>
      </c>
      <c r="B176" s="47" t="s">
        <v>245</v>
      </c>
      <c r="C176" s="47" t="s">
        <v>20</v>
      </c>
      <c r="D176" s="47" t="s">
        <v>22</v>
      </c>
      <c r="E176" s="49">
        <v>23</v>
      </c>
      <c r="F176" s="78">
        <v>2.04</v>
      </c>
      <c r="G176" s="24">
        <v>0.76</v>
      </c>
      <c r="I176" s="24">
        <v>0.76</v>
      </c>
      <c r="J176" s="24">
        <v>48.9</v>
      </c>
      <c r="L176" s="24">
        <v>48.9</v>
      </c>
      <c r="M176" s="24">
        <v>9.61</v>
      </c>
      <c r="N176" s="50">
        <f t="shared" si="57"/>
        <v>25.15</v>
      </c>
      <c r="O176" s="50">
        <f t="shared" si="58"/>
        <v>2.0589473684210526</v>
      </c>
      <c r="P176" s="24">
        <v>76</v>
      </c>
      <c r="Q176" s="24">
        <v>451</v>
      </c>
      <c r="R176" s="32">
        <v>6.9</v>
      </c>
      <c r="S176" s="24">
        <v>8.52</v>
      </c>
      <c r="T176" s="24">
        <v>4.2300000000000004</v>
      </c>
      <c r="U176" s="24">
        <v>1.0429999999999999</v>
      </c>
      <c r="V176" s="24">
        <v>5.0890000000000004</v>
      </c>
      <c r="W176" s="24">
        <v>8.07</v>
      </c>
      <c r="X176" s="24">
        <v>1.88</v>
      </c>
      <c r="Y176" s="24">
        <v>1.98</v>
      </c>
      <c r="Z176" s="24">
        <v>8.8999999999999999E-3</v>
      </c>
      <c r="AA176" s="24">
        <v>5.8999999999999999E-3</v>
      </c>
      <c r="AB176" s="32">
        <v>5</v>
      </c>
      <c r="AC176" s="24">
        <v>7.39</v>
      </c>
      <c r="AD176" s="24">
        <v>3.29</v>
      </c>
      <c r="AE176" s="24">
        <v>1.1739999999999999</v>
      </c>
      <c r="AF176" s="24">
        <v>4.9379999999999997</v>
      </c>
      <c r="AG176" s="24">
        <v>6.3</v>
      </c>
      <c r="AH176" s="24">
        <v>1.83</v>
      </c>
      <c r="AI176" s="24">
        <v>2</v>
      </c>
      <c r="AJ176" s="24">
        <v>9.4000000000000004E-3</v>
      </c>
      <c r="AK176" s="24">
        <v>9.4000000000000004E-3</v>
      </c>
      <c r="AL176" s="32">
        <f t="shared" si="48"/>
        <v>7.39</v>
      </c>
      <c r="AM176" s="24">
        <f t="shared" si="49"/>
        <v>3.29</v>
      </c>
      <c r="AN176" s="24">
        <f t="shared" si="50"/>
        <v>1.1739999999999999</v>
      </c>
      <c r="AO176" s="24">
        <f t="shared" si="51"/>
        <v>4.9379999999999997</v>
      </c>
      <c r="AP176" s="24">
        <f t="shared" si="52"/>
        <v>6.3</v>
      </c>
      <c r="AQ176" s="24">
        <f t="shared" si="53"/>
        <v>1.83</v>
      </c>
      <c r="AR176" s="24">
        <f t="shared" si="54"/>
        <v>2</v>
      </c>
      <c r="AS176" s="24">
        <f t="shared" si="55"/>
        <v>9.4000000000000004E-3</v>
      </c>
      <c r="AT176" s="24">
        <f t="shared" si="56"/>
        <v>9.4000000000000004E-3</v>
      </c>
    </row>
    <row r="177" spans="1:46">
      <c r="A177" s="49" t="s">
        <v>83</v>
      </c>
      <c r="B177" s="47" t="s">
        <v>246</v>
      </c>
      <c r="C177" s="47" t="s">
        <v>20</v>
      </c>
      <c r="D177" s="47" t="s">
        <v>22</v>
      </c>
      <c r="E177" s="49">
        <v>23</v>
      </c>
      <c r="F177" s="78">
        <v>1.94</v>
      </c>
      <c r="G177" s="24">
        <v>1.67</v>
      </c>
      <c r="I177" s="24">
        <v>1.67</v>
      </c>
      <c r="J177" s="24">
        <v>43.9</v>
      </c>
      <c r="K177" s="24">
        <v>68</v>
      </c>
      <c r="L177" s="24">
        <v>43.9</v>
      </c>
      <c r="M177" s="24">
        <v>8.8800000000000008</v>
      </c>
      <c r="N177" s="50">
        <f t="shared" si="57"/>
        <v>-8.2875000000000014</v>
      </c>
      <c r="O177" s="50">
        <f t="shared" si="58"/>
        <v>0.84119760479041916</v>
      </c>
      <c r="P177" s="24">
        <v>21</v>
      </c>
      <c r="Q177" s="24">
        <v>38</v>
      </c>
      <c r="R177" s="32">
        <v>6.48</v>
      </c>
      <c r="S177" s="24">
        <v>7.65</v>
      </c>
      <c r="T177" s="24">
        <v>7.84</v>
      </c>
      <c r="U177" s="24">
        <v>1.42</v>
      </c>
      <c r="V177" s="24">
        <v>4.82</v>
      </c>
      <c r="W177" s="24">
        <v>11.4</v>
      </c>
      <c r="X177" s="24">
        <v>1.63</v>
      </c>
      <c r="Y177" s="24">
        <v>1.35</v>
      </c>
      <c r="Z177" s="24">
        <v>5.8999999999999999E-3</v>
      </c>
      <c r="AA177" s="24">
        <v>6.7999999999999996E-3</v>
      </c>
      <c r="AB177" s="32">
        <v>5</v>
      </c>
      <c r="AC177" s="24">
        <v>7.27</v>
      </c>
      <c r="AD177" s="24">
        <v>4.58</v>
      </c>
      <c r="AE177" s="24">
        <v>1.45</v>
      </c>
      <c r="AF177" s="24">
        <v>6.39</v>
      </c>
      <c r="AG177" s="24">
        <v>10.7</v>
      </c>
      <c r="AH177" s="24">
        <v>2.2400000000000002</v>
      </c>
      <c r="AI177" s="24">
        <v>1.93</v>
      </c>
      <c r="AJ177" s="24">
        <v>7.1999999999999998E-3</v>
      </c>
      <c r="AK177" s="24">
        <v>1.4E-2</v>
      </c>
      <c r="AL177" s="32">
        <f t="shared" si="48"/>
        <v>7.27</v>
      </c>
      <c r="AM177" s="24">
        <f t="shared" si="49"/>
        <v>4.58</v>
      </c>
      <c r="AN177" s="24">
        <f t="shared" si="50"/>
        <v>1.45</v>
      </c>
      <c r="AO177" s="24">
        <f t="shared" si="51"/>
        <v>6.39</v>
      </c>
      <c r="AP177" s="24">
        <f t="shared" si="52"/>
        <v>10.7</v>
      </c>
      <c r="AQ177" s="24">
        <f t="shared" si="53"/>
        <v>2.2400000000000002</v>
      </c>
      <c r="AR177" s="24">
        <f t="shared" si="54"/>
        <v>1.93</v>
      </c>
      <c r="AS177" s="24">
        <f t="shared" si="55"/>
        <v>7.1999999999999998E-3</v>
      </c>
      <c r="AT177" s="24">
        <f t="shared" si="56"/>
        <v>1.4E-2</v>
      </c>
    </row>
    <row r="178" spans="1:46">
      <c r="A178" s="49" t="s">
        <v>83</v>
      </c>
      <c r="B178" s="47" t="s">
        <v>247</v>
      </c>
      <c r="C178" s="47" t="s">
        <v>20</v>
      </c>
      <c r="D178" s="47" t="s">
        <v>22</v>
      </c>
      <c r="E178" s="49">
        <v>23</v>
      </c>
      <c r="F178" s="78">
        <v>1.75</v>
      </c>
      <c r="G178" s="24">
        <v>1.06</v>
      </c>
      <c r="I178" s="24">
        <v>1.06</v>
      </c>
      <c r="J178" s="24">
        <v>39.5</v>
      </c>
      <c r="K178" s="24">
        <v>43</v>
      </c>
      <c r="L178" s="24">
        <v>39.5</v>
      </c>
      <c r="M178" s="24">
        <v>9.2200000000000006</v>
      </c>
      <c r="N178" s="50">
        <f t="shared" si="57"/>
        <v>6.375</v>
      </c>
      <c r="O178" s="50">
        <f t="shared" si="58"/>
        <v>1.1924528301886792</v>
      </c>
      <c r="P178" s="24">
        <v>15</v>
      </c>
      <c r="Q178" s="24">
        <v>410</v>
      </c>
      <c r="R178" s="32">
        <v>6.3</v>
      </c>
      <c r="S178" s="24">
        <v>7.55</v>
      </c>
      <c r="T178" s="24">
        <v>7.35</v>
      </c>
      <c r="U178" s="24">
        <v>0.99099999999999999</v>
      </c>
      <c r="V178" s="24">
        <v>2.65</v>
      </c>
      <c r="W178" s="24">
        <v>11.1</v>
      </c>
      <c r="X178" s="24">
        <v>1.89</v>
      </c>
      <c r="Y178" s="24">
        <v>1.77</v>
      </c>
      <c r="Z178" s="24">
        <v>9.5999999999999992E-3</v>
      </c>
      <c r="AA178" s="24">
        <v>2.1000000000000001E-2</v>
      </c>
      <c r="AB178" s="32">
        <v>5</v>
      </c>
      <c r="AC178" s="24">
        <v>6.86</v>
      </c>
      <c r="AD178" s="24">
        <v>4.32</v>
      </c>
      <c r="AE178" s="24">
        <v>0.79</v>
      </c>
      <c r="AF178" s="24">
        <v>2.83</v>
      </c>
      <c r="AG178" s="24">
        <v>7.37</v>
      </c>
      <c r="AH178" s="24">
        <v>1.65</v>
      </c>
      <c r="AI178" s="24">
        <v>1.64</v>
      </c>
      <c r="AJ178" s="24">
        <v>4.4999999999999997E-3</v>
      </c>
      <c r="AK178" s="24">
        <v>2.1999999999999999E-2</v>
      </c>
      <c r="AL178" s="32">
        <f t="shared" si="48"/>
        <v>6.86</v>
      </c>
      <c r="AM178" s="24">
        <f t="shared" si="49"/>
        <v>4.32</v>
      </c>
      <c r="AN178" s="24">
        <f t="shared" si="50"/>
        <v>0.79</v>
      </c>
      <c r="AO178" s="24">
        <f t="shared" si="51"/>
        <v>2.83</v>
      </c>
      <c r="AP178" s="24">
        <f t="shared" si="52"/>
        <v>7.37</v>
      </c>
      <c r="AQ178" s="24">
        <f t="shared" si="53"/>
        <v>1.65</v>
      </c>
      <c r="AR178" s="24">
        <f t="shared" si="54"/>
        <v>1.64</v>
      </c>
      <c r="AS178" s="24">
        <f t="shared" si="55"/>
        <v>4.4999999999999997E-3</v>
      </c>
      <c r="AT178" s="24">
        <f t="shared" si="56"/>
        <v>2.1999999999999999E-2</v>
      </c>
    </row>
    <row r="179" spans="1:46">
      <c r="A179" s="49" t="s">
        <v>83</v>
      </c>
      <c r="B179" s="47" t="s">
        <v>248</v>
      </c>
      <c r="C179" s="47" t="s">
        <v>20</v>
      </c>
      <c r="D179" s="47" t="s">
        <v>22</v>
      </c>
      <c r="E179" s="49">
        <v>23</v>
      </c>
      <c r="F179" s="78">
        <v>1.65</v>
      </c>
      <c r="G179" s="24">
        <v>1.62</v>
      </c>
      <c r="I179" s="24">
        <v>1.62</v>
      </c>
      <c r="J179" s="24">
        <v>109.3</v>
      </c>
      <c r="K179" s="24">
        <v>132</v>
      </c>
      <c r="L179" s="24">
        <v>109.3</v>
      </c>
      <c r="M179" s="24">
        <v>9.49</v>
      </c>
      <c r="N179" s="50">
        <f t="shared" si="57"/>
        <v>58.674999999999997</v>
      </c>
      <c r="O179" s="50">
        <f t="shared" si="58"/>
        <v>2.1590123456790122</v>
      </c>
      <c r="P179" s="24">
        <v>5565</v>
      </c>
      <c r="Q179" s="24">
        <v>1823</v>
      </c>
      <c r="R179" s="32">
        <v>7.14</v>
      </c>
      <c r="S179" s="24">
        <v>8.76</v>
      </c>
      <c r="T179" s="24">
        <v>4.3600000000000003</v>
      </c>
      <c r="U179" s="24">
        <v>0.73</v>
      </c>
      <c r="V179" s="24">
        <v>5.77</v>
      </c>
      <c r="W179" s="24">
        <v>10.1</v>
      </c>
      <c r="X179" s="24">
        <v>2.33</v>
      </c>
      <c r="Y179" s="24">
        <v>2.13</v>
      </c>
      <c r="Z179" s="24">
        <v>1.0999999999999999E-2</v>
      </c>
      <c r="AA179" s="24">
        <v>6.6E-3</v>
      </c>
      <c r="AB179" s="32">
        <v>5</v>
      </c>
      <c r="AC179" s="24">
        <v>7.41</v>
      </c>
      <c r="AD179" s="24">
        <v>5.64</v>
      </c>
      <c r="AE179" s="24">
        <v>0.79</v>
      </c>
      <c r="AF179" s="24">
        <v>5.17</v>
      </c>
      <c r="AG179" s="24">
        <v>10.199999999999999</v>
      </c>
      <c r="AH179" s="24">
        <v>1.74</v>
      </c>
      <c r="AI179" s="24">
        <v>1.8</v>
      </c>
      <c r="AJ179" s="24">
        <v>1.7999999999999999E-2</v>
      </c>
      <c r="AK179" s="24">
        <v>8.8999999999999999E-3</v>
      </c>
      <c r="AL179" s="32">
        <f t="shared" si="48"/>
        <v>7.41</v>
      </c>
      <c r="AM179" s="24">
        <f t="shared" si="49"/>
        <v>5.64</v>
      </c>
      <c r="AN179" s="24">
        <f t="shared" si="50"/>
        <v>0.79</v>
      </c>
      <c r="AO179" s="24">
        <f t="shared" si="51"/>
        <v>5.17</v>
      </c>
      <c r="AP179" s="24">
        <f t="shared" si="52"/>
        <v>10.199999999999999</v>
      </c>
      <c r="AQ179" s="24">
        <f t="shared" si="53"/>
        <v>1.74</v>
      </c>
      <c r="AR179" s="24">
        <f t="shared" si="54"/>
        <v>1.8</v>
      </c>
      <c r="AS179" s="24">
        <f t="shared" si="55"/>
        <v>1.7999999999999999E-2</v>
      </c>
      <c r="AT179" s="24">
        <f t="shared" si="56"/>
        <v>8.8999999999999999E-3</v>
      </c>
    </row>
    <row r="180" spans="1:46">
      <c r="A180" s="49" t="s">
        <v>83</v>
      </c>
      <c r="B180" s="47" t="s">
        <v>249</v>
      </c>
      <c r="C180" s="47" t="s">
        <v>20</v>
      </c>
      <c r="D180" s="47" t="s">
        <v>22</v>
      </c>
      <c r="E180" s="49">
        <v>23</v>
      </c>
      <c r="F180" s="78">
        <v>2.14</v>
      </c>
      <c r="G180" s="24">
        <v>0.52</v>
      </c>
      <c r="I180" s="24">
        <v>0.52</v>
      </c>
      <c r="J180" s="24">
        <v>129</v>
      </c>
      <c r="K180" s="24">
        <v>159</v>
      </c>
      <c r="L180" s="24">
        <v>129</v>
      </c>
      <c r="M180" s="24">
        <v>9.6</v>
      </c>
      <c r="N180" s="50">
        <f t="shared" si="57"/>
        <v>112.75</v>
      </c>
      <c r="O180" s="50">
        <f t="shared" si="58"/>
        <v>7.9384615384615387</v>
      </c>
      <c r="P180" s="24">
        <v>56</v>
      </c>
      <c r="Q180" s="24">
        <v>100</v>
      </c>
      <c r="R180" s="32">
        <v>7.1</v>
      </c>
      <c r="S180" s="24">
        <v>8.89</v>
      </c>
      <c r="T180" s="24">
        <v>4.47</v>
      </c>
      <c r="U180" s="24">
        <v>0.75</v>
      </c>
      <c r="V180" s="24">
        <v>6.97</v>
      </c>
      <c r="W180" s="24">
        <v>12.4</v>
      </c>
      <c r="X180" s="24">
        <v>2.68</v>
      </c>
      <c r="Y180" s="24">
        <v>2.94</v>
      </c>
      <c r="Z180" s="24">
        <v>8.8000000000000005E-3</v>
      </c>
      <c r="AA180" s="24">
        <v>6.6E-3</v>
      </c>
      <c r="AB180" s="32">
        <v>5</v>
      </c>
      <c r="AC180" s="24">
        <v>7.92</v>
      </c>
      <c r="AD180" s="24">
        <v>3.68</v>
      </c>
      <c r="AE180" s="24">
        <v>0.61</v>
      </c>
      <c r="AF180" s="24">
        <v>7.98</v>
      </c>
      <c r="AG180" s="24">
        <v>10.4</v>
      </c>
      <c r="AH180" s="24">
        <v>2.71</v>
      </c>
      <c r="AI180" s="24">
        <v>3.2</v>
      </c>
      <c r="AJ180" s="24">
        <v>4.8999999999999998E-3</v>
      </c>
      <c r="AK180" s="24">
        <v>9.7999999999999997E-3</v>
      </c>
      <c r="AL180" s="32">
        <f t="shared" si="48"/>
        <v>7.92</v>
      </c>
      <c r="AM180" s="24">
        <f t="shared" si="49"/>
        <v>3.68</v>
      </c>
      <c r="AN180" s="24">
        <f t="shared" si="50"/>
        <v>0.61</v>
      </c>
      <c r="AO180" s="24">
        <f t="shared" si="51"/>
        <v>7.98</v>
      </c>
      <c r="AP180" s="24">
        <f t="shared" si="52"/>
        <v>10.4</v>
      </c>
      <c r="AQ180" s="24">
        <f t="shared" si="53"/>
        <v>2.71</v>
      </c>
      <c r="AR180" s="24">
        <f t="shared" si="54"/>
        <v>3.2</v>
      </c>
      <c r="AS180" s="24">
        <f t="shared" si="55"/>
        <v>4.8999999999999998E-3</v>
      </c>
      <c r="AT180" s="24">
        <f t="shared" si="56"/>
        <v>9.7999999999999997E-3</v>
      </c>
    </row>
    <row r="181" spans="1:46">
      <c r="A181" s="49" t="s">
        <v>83</v>
      </c>
      <c r="B181" s="47" t="s">
        <v>250</v>
      </c>
      <c r="C181" s="47" t="s">
        <v>20</v>
      </c>
      <c r="D181" s="47" t="s">
        <v>22</v>
      </c>
      <c r="E181" s="49">
        <v>23</v>
      </c>
      <c r="F181" s="78">
        <v>2.21</v>
      </c>
      <c r="G181" s="24">
        <v>1.44</v>
      </c>
      <c r="I181" s="24">
        <v>1.44</v>
      </c>
      <c r="J181" s="24">
        <v>4.4000000000000004</v>
      </c>
      <c r="K181" s="24">
        <v>6</v>
      </c>
      <c r="L181" s="24">
        <v>4.4000000000000004</v>
      </c>
      <c r="M181" s="24">
        <v>9.06</v>
      </c>
      <c r="N181" s="50">
        <f t="shared" si="57"/>
        <v>-40.6</v>
      </c>
      <c r="O181" s="50">
        <f t="shared" si="58"/>
        <v>9.7777777777777783E-2</v>
      </c>
      <c r="P181" s="24">
        <v>175</v>
      </c>
      <c r="Q181" s="24">
        <v>3323</v>
      </c>
      <c r="R181" s="32">
        <v>6.06</v>
      </c>
      <c r="S181" s="24">
        <v>7.23</v>
      </c>
      <c r="T181" s="24">
        <v>3.15</v>
      </c>
      <c r="U181" s="24">
        <v>1.36</v>
      </c>
      <c r="V181" s="24">
        <v>2.16</v>
      </c>
      <c r="W181" s="24">
        <v>4.58</v>
      </c>
      <c r="X181" s="24">
        <v>1.55</v>
      </c>
      <c r="Y181" s="24">
        <v>1.86</v>
      </c>
      <c r="Z181" s="24">
        <v>6.6E-3</v>
      </c>
      <c r="AA181" s="24">
        <v>1.7999999999999999E-2</v>
      </c>
      <c r="AB181" s="32">
        <v>5</v>
      </c>
      <c r="AC181" s="24">
        <v>6.76</v>
      </c>
      <c r="AD181" s="24">
        <v>2.83</v>
      </c>
      <c r="AE181" s="24">
        <v>0.94</v>
      </c>
      <c r="AF181" s="24">
        <v>2.59</v>
      </c>
      <c r="AG181" s="24">
        <v>3.71</v>
      </c>
      <c r="AH181" s="24">
        <v>1.25</v>
      </c>
      <c r="AI181" s="24">
        <v>1.72</v>
      </c>
      <c r="AJ181" s="24">
        <v>9.4999999999999998E-3</v>
      </c>
      <c r="AK181" s="24">
        <v>3.5000000000000003E-2</v>
      </c>
      <c r="AL181" s="32">
        <f t="shared" si="48"/>
        <v>6.76</v>
      </c>
      <c r="AM181" s="24">
        <f t="shared" si="49"/>
        <v>2.83</v>
      </c>
      <c r="AN181" s="24">
        <f t="shared" si="50"/>
        <v>0.94</v>
      </c>
      <c r="AO181" s="24">
        <f t="shared" si="51"/>
        <v>2.59</v>
      </c>
      <c r="AP181" s="24">
        <f t="shared" si="52"/>
        <v>3.71</v>
      </c>
      <c r="AQ181" s="24">
        <f t="shared" si="53"/>
        <v>1.25</v>
      </c>
      <c r="AR181" s="24">
        <f t="shared" si="54"/>
        <v>1.72</v>
      </c>
      <c r="AS181" s="24">
        <f t="shared" si="55"/>
        <v>9.4999999999999998E-3</v>
      </c>
      <c r="AT181" s="24">
        <f t="shared" si="56"/>
        <v>3.5000000000000003E-2</v>
      </c>
    </row>
    <row r="182" spans="1:46">
      <c r="A182" s="49" t="s">
        <v>83</v>
      </c>
      <c r="B182" s="47" t="s">
        <v>251</v>
      </c>
      <c r="C182" s="47" t="s">
        <v>20</v>
      </c>
      <c r="D182" s="47" t="s">
        <v>22</v>
      </c>
      <c r="E182" s="49">
        <v>23</v>
      </c>
      <c r="F182" s="78">
        <v>1.71</v>
      </c>
      <c r="G182" s="24">
        <v>19.71</v>
      </c>
      <c r="I182" s="24">
        <v>19.71</v>
      </c>
      <c r="J182" s="24">
        <v>10.5</v>
      </c>
      <c r="K182" s="24">
        <v>35</v>
      </c>
      <c r="L182" s="24">
        <v>10.5</v>
      </c>
      <c r="M182" s="24">
        <v>6.63</v>
      </c>
      <c r="N182" s="50">
        <f t="shared" si="57"/>
        <v>-605.4375</v>
      </c>
      <c r="O182" s="50">
        <f t="shared" si="58"/>
        <v>1.7047184170471841E-2</v>
      </c>
      <c r="P182" s="24">
        <v>32600</v>
      </c>
      <c r="Q182" s="24">
        <v>51550</v>
      </c>
      <c r="R182" s="32">
        <v>4.8</v>
      </c>
      <c r="S182" s="24">
        <v>6.06</v>
      </c>
      <c r="T182" s="24">
        <v>24.1</v>
      </c>
      <c r="U182" s="24">
        <v>4.03</v>
      </c>
      <c r="V182" s="24">
        <v>0.79</v>
      </c>
      <c r="W182" s="24">
        <v>24.4</v>
      </c>
      <c r="X182" s="24">
        <v>0.99</v>
      </c>
      <c r="Y182" s="24">
        <v>0.74</v>
      </c>
      <c r="Z182" s="24">
        <v>1.2E-2</v>
      </c>
      <c r="AA182" s="24">
        <v>1.6</v>
      </c>
      <c r="AB182" s="32">
        <v>5</v>
      </c>
      <c r="AC182" s="24">
        <v>5.53</v>
      </c>
      <c r="AD182" s="24">
        <v>16.100000000000001</v>
      </c>
      <c r="AE182" s="24">
        <v>3.04</v>
      </c>
      <c r="AF182" s="24">
        <v>0.71</v>
      </c>
      <c r="AG182" s="24">
        <v>13.5</v>
      </c>
      <c r="AH182" s="24">
        <v>0.81</v>
      </c>
      <c r="AI182" s="24">
        <v>0.76</v>
      </c>
      <c r="AJ182" s="24">
        <v>1.7000000000000001E-2</v>
      </c>
      <c r="AK182" s="24">
        <v>1.06</v>
      </c>
      <c r="AL182" s="32">
        <f t="shared" si="48"/>
        <v>5.53</v>
      </c>
      <c r="AM182" s="24">
        <f t="shared" si="49"/>
        <v>16.100000000000001</v>
      </c>
      <c r="AN182" s="24">
        <f t="shared" si="50"/>
        <v>3.04</v>
      </c>
      <c r="AO182" s="24">
        <f t="shared" si="51"/>
        <v>0.71</v>
      </c>
      <c r="AP182" s="24">
        <f t="shared" si="52"/>
        <v>13.5</v>
      </c>
      <c r="AQ182" s="24">
        <f t="shared" si="53"/>
        <v>0.81</v>
      </c>
      <c r="AR182" s="24">
        <f t="shared" si="54"/>
        <v>0.76</v>
      </c>
      <c r="AS182" s="24">
        <f t="shared" si="55"/>
        <v>1.7000000000000001E-2</v>
      </c>
      <c r="AT182" s="24">
        <f t="shared" si="56"/>
        <v>1.06</v>
      </c>
    </row>
    <row r="183" spans="1:46">
      <c r="A183" s="49" t="s">
        <v>83</v>
      </c>
      <c r="B183" s="47" t="s">
        <v>252</v>
      </c>
      <c r="C183" s="47" t="s">
        <v>20</v>
      </c>
      <c r="D183" s="47" t="s">
        <v>22</v>
      </c>
      <c r="E183" s="49">
        <v>23</v>
      </c>
      <c r="F183" s="78">
        <v>1.79</v>
      </c>
      <c r="G183" s="24">
        <v>45.05</v>
      </c>
      <c r="I183" s="24">
        <v>45.05</v>
      </c>
      <c r="J183" s="24">
        <v>13.4</v>
      </c>
      <c r="K183" s="24">
        <v>65</v>
      </c>
      <c r="L183" s="24">
        <v>13.4</v>
      </c>
      <c r="M183" s="24">
        <v>4.83</v>
      </c>
      <c r="N183" s="50">
        <f t="shared" si="57"/>
        <v>-1394.4124999999999</v>
      </c>
      <c r="O183" s="50">
        <f t="shared" si="58"/>
        <v>9.5183129855715871E-3</v>
      </c>
      <c r="P183" s="24">
        <v>12430</v>
      </c>
      <c r="Q183" s="24">
        <v>30690</v>
      </c>
      <c r="R183" s="32">
        <v>5.21</v>
      </c>
      <c r="S183" s="24">
        <v>5.83</v>
      </c>
      <c r="T183" s="24">
        <v>88.7</v>
      </c>
      <c r="U183" s="24">
        <v>8.0500000000000007</v>
      </c>
      <c r="V183" s="24">
        <v>0.94</v>
      </c>
      <c r="W183" s="24">
        <v>91.6</v>
      </c>
      <c r="X183" s="24">
        <v>0.97</v>
      </c>
      <c r="Y183" s="24">
        <v>0.19</v>
      </c>
      <c r="Z183" s="24">
        <v>1.04E-2</v>
      </c>
      <c r="AA183" s="24">
        <v>2.4</v>
      </c>
      <c r="AB183" s="32">
        <v>5</v>
      </c>
      <c r="AC183" s="24">
        <v>5.7</v>
      </c>
      <c r="AD183" s="24">
        <v>45</v>
      </c>
      <c r="AE183" s="24">
        <v>4.13</v>
      </c>
      <c r="AF183" s="24">
        <v>1.1000000000000001</v>
      </c>
      <c r="AG183" s="24">
        <v>43.1</v>
      </c>
      <c r="AH183" s="24">
        <v>0.93</v>
      </c>
      <c r="AI183" s="24">
        <v>0.13</v>
      </c>
      <c r="AJ183" s="24">
        <v>1.7000000000000001E-2</v>
      </c>
      <c r="AK183" s="24">
        <v>0.26800000000000002</v>
      </c>
      <c r="AL183" s="32">
        <f t="shared" si="48"/>
        <v>5.7</v>
      </c>
      <c r="AM183" s="24">
        <f t="shared" si="49"/>
        <v>45</v>
      </c>
      <c r="AN183" s="24">
        <f t="shared" si="50"/>
        <v>4.13</v>
      </c>
      <c r="AO183" s="24">
        <f t="shared" si="51"/>
        <v>1.1000000000000001</v>
      </c>
      <c r="AP183" s="24">
        <f t="shared" si="52"/>
        <v>43.1</v>
      </c>
      <c r="AQ183" s="24">
        <f t="shared" si="53"/>
        <v>0.93</v>
      </c>
      <c r="AR183" s="24">
        <f t="shared" si="54"/>
        <v>0.13</v>
      </c>
      <c r="AS183" s="24">
        <f t="shared" si="55"/>
        <v>1.7000000000000001E-2</v>
      </c>
      <c r="AT183" s="24">
        <f t="shared" si="56"/>
        <v>0.26800000000000002</v>
      </c>
    </row>
    <row r="184" spans="1:46">
      <c r="A184" s="49" t="s">
        <v>83</v>
      </c>
      <c r="B184" s="47" t="s">
        <v>253</v>
      </c>
      <c r="C184" s="47" t="s">
        <v>20</v>
      </c>
      <c r="D184" s="47" t="s">
        <v>22</v>
      </c>
      <c r="E184" s="49">
        <v>23</v>
      </c>
      <c r="F184" s="78">
        <v>2.06</v>
      </c>
      <c r="G184" s="24">
        <v>2.64</v>
      </c>
      <c r="I184" s="24">
        <v>2.64</v>
      </c>
      <c r="J184" s="24">
        <v>1.9</v>
      </c>
      <c r="K184" s="24">
        <v>5</v>
      </c>
      <c r="L184" s="24">
        <v>1.9</v>
      </c>
      <c r="M184" s="24">
        <v>8.9499999999999993</v>
      </c>
      <c r="N184" s="50">
        <f t="shared" si="57"/>
        <v>-80.599999999999994</v>
      </c>
      <c r="O184" s="50">
        <f t="shared" si="58"/>
        <v>2.3030303030303029E-2</v>
      </c>
      <c r="P184" s="24">
        <v>99</v>
      </c>
      <c r="Q184" s="24">
        <v>3647</v>
      </c>
      <c r="R184" s="32">
        <v>4.08</v>
      </c>
      <c r="S184" s="24">
        <v>6.84</v>
      </c>
      <c r="T184" s="24">
        <v>9</v>
      </c>
      <c r="U184" s="24">
        <v>3.34</v>
      </c>
      <c r="V184" s="24">
        <v>0.71</v>
      </c>
      <c r="W184" s="24">
        <v>8.27</v>
      </c>
      <c r="X184" s="24">
        <v>1.08</v>
      </c>
      <c r="Y184" s="24">
        <v>1.2</v>
      </c>
      <c r="Z184" s="24">
        <v>1.2E-2</v>
      </c>
      <c r="AA184" s="24">
        <v>0.79</v>
      </c>
      <c r="AB184" s="32">
        <v>5</v>
      </c>
      <c r="AC184" s="24">
        <v>4.37</v>
      </c>
      <c r="AD184" s="24">
        <v>13.8</v>
      </c>
      <c r="AE184" s="24">
        <v>5.94</v>
      </c>
      <c r="AF184" s="24">
        <v>0</v>
      </c>
      <c r="AG184" s="24">
        <v>7.57</v>
      </c>
      <c r="AH184" s="24">
        <v>0.53</v>
      </c>
      <c r="AI184" s="24">
        <v>0.6</v>
      </c>
      <c r="AJ184" s="24">
        <v>1.0999999999999999E-2</v>
      </c>
      <c r="AK184" s="24">
        <v>1.79</v>
      </c>
      <c r="AL184" s="32">
        <f t="shared" si="48"/>
        <v>4.37</v>
      </c>
      <c r="AM184" s="24">
        <f t="shared" si="49"/>
        <v>13.8</v>
      </c>
      <c r="AN184" s="24">
        <f t="shared" si="50"/>
        <v>5.94</v>
      </c>
      <c r="AO184" s="24">
        <f t="shared" si="51"/>
        <v>0.71</v>
      </c>
      <c r="AP184" s="24">
        <f t="shared" si="52"/>
        <v>7.57</v>
      </c>
      <c r="AQ184" s="24">
        <f t="shared" si="53"/>
        <v>0.53</v>
      </c>
      <c r="AR184" s="24">
        <f t="shared" si="54"/>
        <v>0.6</v>
      </c>
      <c r="AS184" s="24">
        <f t="shared" si="55"/>
        <v>1.0999999999999999E-2</v>
      </c>
      <c r="AT184" s="24">
        <f t="shared" si="56"/>
        <v>1.79</v>
      </c>
    </row>
    <row r="185" spans="1:46">
      <c r="A185" s="49" t="s">
        <v>83</v>
      </c>
      <c r="B185" s="47" t="s">
        <v>254</v>
      </c>
      <c r="C185" s="47" t="s">
        <v>20</v>
      </c>
      <c r="D185" s="47" t="s">
        <v>22</v>
      </c>
      <c r="E185" s="49">
        <v>23</v>
      </c>
      <c r="F185" s="78">
        <v>1.6</v>
      </c>
      <c r="G185" s="24">
        <v>37.9</v>
      </c>
      <c r="I185" s="24">
        <v>37.9</v>
      </c>
      <c r="J185" s="24">
        <v>7</v>
      </c>
      <c r="K185" s="24">
        <v>18</v>
      </c>
      <c r="L185" s="24">
        <v>7</v>
      </c>
      <c r="M185" s="24">
        <v>4.41</v>
      </c>
      <c r="N185" s="50">
        <f t="shared" si="57"/>
        <v>-1177.375</v>
      </c>
      <c r="O185" s="50">
        <f t="shared" si="58"/>
        <v>5.9102902374670186E-3</v>
      </c>
      <c r="P185" s="24">
        <v>21534</v>
      </c>
      <c r="Q185" s="24">
        <v>2908</v>
      </c>
      <c r="R185" s="32">
        <v>3.87</v>
      </c>
      <c r="S185" s="24">
        <v>4.7</v>
      </c>
      <c r="T185" s="24">
        <v>45.7</v>
      </c>
      <c r="U185" s="24">
        <v>19.5</v>
      </c>
      <c r="V185" s="24">
        <v>0</v>
      </c>
      <c r="W185" s="24">
        <v>31</v>
      </c>
      <c r="X185" s="24">
        <v>0.63</v>
      </c>
      <c r="Y185" s="24">
        <v>0.19</v>
      </c>
      <c r="Z185" s="24">
        <v>2.3E-2</v>
      </c>
      <c r="AA185" s="24">
        <v>0.28000000000000003</v>
      </c>
      <c r="AB185" s="32">
        <v>5</v>
      </c>
      <c r="AC185" s="24">
        <v>4.3600000000000003</v>
      </c>
      <c r="AD185" s="24">
        <v>29.4</v>
      </c>
      <c r="AE185" s="24">
        <v>18.600000000000001</v>
      </c>
      <c r="AF185" s="24">
        <v>0</v>
      </c>
      <c r="AG185" s="24">
        <v>10.5</v>
      </c>
      <c r="AH185" s="24">
        <v>0.32</v>
      </c>
      <c r="AI185" s="24">
        <v>0.15</v>
      </c>
      <c r="AJ185" s="24">
        <v>4.7999999999999996E-3</v>
      </c>
      <c r="AK185" s="24">
        <v>8.0399999999999999E-2</v>
      </c>
      <c r="AL185" s="32">
        <f t="shared" si="48"/>
        <v>4.3600000000000003</v>
      </c>
      <c r="AM185" s="24">
        <f t="shared" si="49"/>
        <v>29.4</v>
      </c>
      <c r="AN185" s="24">
        <f t="shared" si="50"/>
        <v>18.600000000000001</v>
      </c>
      <c r="AO185" s="24">
        <f t="shared" si="51"/>
        <v>1E-4</v>
      </c>
      <c r="AP185" s="24">
        <f t="shared" si="52"/>
        <v>10.5</v>
      </c>
      <c r="AQ185" s="24">
        <f t="shared" si="53"/>
        <v>0.32</v>
      </c>
      <c r="AR185" s="24">
        <f t="shared" si="54"/>
        <v>0.15</v>
      </c>
      <c r="AS185" s="24">
        <f t="shared" si="55"/>
        <v>4.7999999999999996E-3</v>
      </c>
      <c r="AT185" s="24">
        <f t="shared" si="56"/>
        <v>8.0399999999999999E-2</v>
      </c>
    </row>
    <row r="186" spans="1:46">
      <c r="A186" s="49" t="s">
        <v>83</v>
      </c>
      <c r="B186" s="47" t="s">
        <v>255</v>
      </c>
      <c r="C186" s="47" t="s">
        <v>20</v>
      </c>
      <c r="D186" s="47" t="s">
        <v>22</v>
      </c>
      <c r="E186" s="49">
        <v>23</v>
      </c>
      <c r="F186" s="78">
        <v>1.75</v>
      </c>
      <c r="G186" s="24">
        <v>1.06</v>
      </c>
      <c r="I186" s="24">
        <v>1.06</v>
      </c>
      <c r="J186" s="24">
        <v>39.5</v>
      </c>
      <c r="K186" s="24">
        <v>43</v>
      </c>
      <c r="L186" s="24">
        <v>39.5</v>
      </c>
      <c r="M186" s="24">
        <v>9.2200000000000006</v>
      </c>
      <c r="N186" s="50">
        <f t="shared" si="57"/>
        <v>6.375</v>
      </c>
      <c r="O186" s="50">
        <f t="shared" si="58"/>
        <v>1.1924528301886792</v>
      </c>
      <c r="P186" s="24">
        <v>15</v>
      </c>
      <c r="Q186" s="24">
        <v>410</v>
      </c>
      <c r="R186" s="32">
        <v>6.3</v>
      </c>
      <c r="S186" s="24">
        <v>7.55</v>
      </c>
      <c r="T186" s="24">
        <v>6.56</v>
      </c>
      <c r="U186" s="24">
        <v>1.08</v>
      </c>
      <c r="V186" s="24">
        <v>14.9</v>
      </c>
      <c r="W186" s="24">
        <v>23.1</v>
      </c>
      <c r="X186" s="24">
        <v>3.63</v>
      </c>
      <c r="Y186" s="24">
        <v>2.73</v>
      </c>
      <c r="Z186" s="24">
        <v>9.4999999999999998E-3</v>
      </c>
      <c r="AA186" s="24">
        <v>2.3E-2</v>
      </c>
      <c r="AB186" s="32">
        <v>5</v>
      </c>
      <c r="AC186" s="24">
        <v>6.86</v>
      </c>
      <c r="AD186" s="24">
        <v>4.8499999999999996</v>
      </c>
      <c r="AE186" s="24">
        <v>1.95</v>
      </c>
      <c r="AF186" s="24">
        <v>15.6</v>
      </c>
      <c r="AG186" s="24">
        <v>19.5</v>
      </c>
      <c r="AH186" s="24">
        <v>4.09</v>
      </c>
      <c r="AI186" s="24">
        <v>3.03</v>
      </c>
      <c r="AJ186" s="24">
        <v>4.8999999999999998E-3</v>
      </c>
      <c r="AK186" s="24">
        <v>1.7000000000000001E-2</v>
      </c>
      <c r="AL186" s="32">
        <f t="shared" si="48"/>
        <v>6.86</v>
      </c>
      <c r="AM186" s="24">
        <f t="shared" si="49"/>
        <v>4.8499999999999996</v>
      </c>
      <c r="AN186" s="24">
        <f t="shared" si="50"/>
        <v>1.95</v>
      </c>
      <c r="AO186" s="24">
        <f t="shared" si="51"/>
        <v>15.6</v>
      </c>
      <c r="AP186" s="24">
        <f t="shared" si="52"/>
        <v>19.5</v>
      </c>
      <c r="AQ186" s="24">
        <f t="shared" si="53"/>
        <v>4.09</v>
      </c>
      <c r="AR186" s="24">
        <f t="shared" si="54"/>
        <v>3.03</v>
      </c>
      <c r="AS186" s="24">
        <f t="shared" si="55"/>
        <v>4.8999999999999998E-3</v>
      </c>
      <c r="AT186" s="24">
        <f t="shared" si="56"/>
        <v>1.7000000000000001E-2</v>
      </c>
    </row>
    <row r="187" spans="1:46">
      <c r="A187" s="49" t="s">
        <v>83</v>
      </c>
      <c r="B187" s="47" t="s">
        <v>256</v>
      </c>
      <c r="C187" s="47" t="s">
        <v>20</v>
      </c>
      <c r="D187" s="47" t="s">
        <v>22</v>
      </c>
      <c r="E187" s="49">
        <v>23</v>
      </c>
      <c r="F187" s="78">
        <v>1.6</v>
      </c>
      <c r="G187" s="24">
        <v>37.9</v>
      </c>
      <c r="I187" s="24">
        <v>37.9</v>
      </c>
      <c r="J187" s="24">
        <v>7</v>
      </c>
      <c r="K187" s="24">
        <v>18</v>
      </c>
      <c r="L187" s="24">
        <v>7</v>
      </c>
      <c r="M187" s="24">
        <v>4.41</v>
      </c>
      <c r="N187" s="50">
        <f t="shared" si="57"/>
        <v>-1177.375</v>
      </c>
      <c r="O187" s="50">
        <f t="shared" si="58"/>
        <v>5.9102902374670186E-3</v>
      </c>
      <c r="P187" s="24">
        <v>21534</v>
      </c>
      <c r="Q187" s="24">
        <v>2908</v>
      </c>
      <c r="R187" s="32">
        <v>3.5</v>
      </c>
      <c r="S187" s="24">
        <v>4.28</v>
      </c>
      <c r="T187" s="24">
        <v>61.3</v>
      </c>
      <c r="U187" s="24">
        <v>34.1</v>
      </c>
      <c r="V187" s="24">
        <v>0</v>
      </c>
      <c r="W187" s="24">
        <v>27.2</v>
      </c>
      <c r="X187" s="24">
        <v>0.41</v>
      </c>
      <c r="Y187" s="24">
        <v>0.15</v>
      </c>
      <c r="Z187" s="24">
        <v>5.1999999999999998E-2</v>
      </c>
      <c r="AA187" s="24">
        <v>0.26</v>
      </c>
      <c r="AB187" s="32">
        <v>5</v>
      </c>
      <c r="AC187" s="24">
        <v>3.85</v>
      </c>
      <c r="AD187" s="24">
        <v>50</v>
      </c>
      <c r="AE187" s="24">
        <v>31</v>
      </c>
      <c r="AF187" s="24">
        <v>0</v>
      </c>
      <c r="AG187" s="24">
        <v>13.4</v>
      </c>
      <c r="AH187" s="24">
        <v>0.28000000000000003</v>
      </c>
      <c r="AI187" s="24">
        <v>0.13</v>
      </c>
      <c r="AJ187" s="24">
        <v>6.0999999999999999E-2</v>
      </c>
      <c r="AK187" s="24">
        <v>8.4000000000000005E-2</v>
      </c>
      <c r="AL187" s="32">
        <f t="shared" si="48"/>
        <v>3.85</v>
      </c>
      <c r="AM187" s="24">
        <f t="shared" si="49"/>
        <v>50</v>
      </c>
      <c r="AN187" s="24">
        <f t="shared" si="50"/>
        <v>31</v>
      </c>
      <c r="AO187" s="24">
        <f t="shared" si="51"/>
        <v>1E-4</v>
      </c>
      <c r="AP187" s="24">
        <f t="shared" si="52"/>
        <v>13.4</v>
      </c>
      <c r="AQ187" s="24">
        <f t="shared" si="53"/>
        <v>0.28000000000000003</v>
      </c>
      <c r="AR187" s="24">
        <f t="shared" si="54"/>
        <v>0.13</v>
      </c>
      <c r="AS187" s="24">
        <f t="shared" si="55"/>
        <v>6.0999999999999999E-2</v>
      </c>
      <c r="AT187" s="24">
        <f t="shared" si="56"/>
        <v>8.4000000000000005E-2</v>
      </c>
    </row>
    <row r="188" spans="1:46">
      <c r="A188" s="49" t="s">
        <v>83</v>
      </c>
      <c r="B188" s="47" t="s">
        <v>257</v>
      </c>
      <c r="C188" s="47" t="s">
        <v>20</v>
      </c>
      <c r="D188" s="47" t="s">
        <v>22</v>
      </c>
      <c r="E188" s="49">
        <v>20</v>
      </c>
      <c r="F188" s="78"/>
      <c r="G188" s="24">
        <v>6.44</v>
      </c>
      <c r="I188" s="24">
        <v>6.44</v>
      </c>
      <c r="J188" s="24">
        <v>69</v>
      </c>
      <c r="L188" s="24">
        <v>69</v>
      </c>
      <c r="M188" s="24">
        <v>8.6</v>
      </c>
      <c r="N188" s="50">
        <f t="shared" si="57"/>
        <v>-132.25</v>
      </c>
      <c r="O188" s="50">
        <f t="shared" si="58"/>
        <v>0.34285714285714286</v>
      </c>
      <c r="P188" s="24">
        <v>2758</v>
      </c>
      <c r="Q188" s="24">
        <v>7818</v>
      </c>
      <c r="R188" s="32">
        <v>6.87</v>
      </c>
      <c r="S188" s="24">
        <v>7.83</v>
      </c>
      <c r="T188" s="24">
        <v>12.2</v>
      </c>
      <c r="U188" s="24">
        <v>0.73</v>
      </c>
      <c r="V188" s="24">
        <v>5.25</v>
      </c>
      <c r="W188" s="24">
        <v>17.5</v>
      </c>
      <c r="X188" s="24">
        <v>1.41</v>
      </c>
      <c r="Y188" s="24">
        <v>1.24</v>
      </c>
      <c r="Z188" s="24">
        <v>4.7999999999999996E-3</v>
      </c>
      <c r="AA188" s="24">
        <v>1.0999999999999999E-2</v>
      </c>
      <c r="AB188" s="32">
        <v>5</v>
      </c>
      <c r="AC188" s="24">
        <v>7.39</v>
      </c>
      <c r="AD188" s="24">
        <v>9.02</v>
      </c>
      <c r="AE188" s="24">
        <v>0.74</v>
      </c>
      <c r="AF188" s="24">
        <v>4.18</v>
      </c>
      <c r="AG188" s="24">
        <v>13.8</v>
      </c>
      <c r="AH188" s="24">
        <v>1.47</v>
      </c>
      <c r="AI188" s="24">
        <v>1.32</v>
      </c>
      <c r="AJ188" s="24">
        <v>4.5999999999999999E-3</v>
      </c>
      <c r="AK188" s="24">
        <v>1.4999999999999999E-2</v>
      </c>
      <c r="AL188" s="32">
        <f>IF(AC188&gt;0,AC188,R188)</f>
        <v>7.39</v>
      </c>
      <c r="AM188" s="24">
        <f t="shared" ref="AM188:AT189" si="70">IF(AD188&gt;0,AD188,IF(T188&gt;0,T188,0.0001))</f>
        <v>9.02</v>
      </c>
      <c r="AN188" s="24">
        <f t="shared" si="70"/>
        <v>0.74</v>
      </c>
      <c r="AO188" s="24">
        <f t="shared" si="70"/>
        <v>4.18</v>
      </c>
      <c r="AP188" s="24">
        <f t="shared" si="70"/>
        <v>13.8</v>
      </c>
      <c r="AQ188" s="24">
        <f t="shared" si="70"/>
        <v>1.47</v>
      </c>
      <c r="AR188" s="24">
        <f t="shared" si="70"/>
        <v>1.32</v>
      </c>
      <c r="AS188" s="24">
        <f t="shared" si="70"/>
        <v>4.5999999999999999E-3</v>
      </c>
      <c r="AT188" s="24">
        <f t="shared" si="70"/>
        <v>1.4999999999999999E-2</v>
      </c>
    </row>
    <row r="189" spans="1:46">
      <c r="A189" s="49" t="s">
        <v>83</v>
      </c>
      <c r="B189" s="47" t="s">
        <v>258</v>
      </c>
      <c r="C189" s="47" t="s">
        <v>20</v>
      </c>
      <c r="D189" s="47" t="s">
        <v>22</v>
      </c>
      <c r="E189" s="49">
        <v>20</v>
      </c>
      <c r="F189" s="78"/>
      <c r="G189" s="24">
        <v>1.1200000000000001</v>
      </c>
      <c r="I189" s="24">
        <v>1.1200000000000001</v>
      </c>
      <c r="J189" s="24">
        <v>18</v>
      </c>
      <c r="L189" s="24">
        <v>18</v>
      </c>
      <c r="M189" s="24">
        <v>9.1</v>
      </c>
      <c r="N189" s="50">
        <f t="shared" si="57"/>
        <v>-17</v>
      </c>
      <c r="O189" s="50">
        <f t="shared" si="58"/>
        <v>0.51428571428571423</v>
      </c>
      <c r="P189" s="24">
        <v>18</v>
      </c>
      <c r="Q189" s="24">
        <v>28</v>
      </c>
      <c r="R189" s="32">
        <v>6.84</v>
      </c>
      <c r="S189" s="24">
        <v>8.32</v>
      </c>
      <c r="T189" s="24">
        <v>14.5</v>
      </c>
      <c r="U189" s="24">
        <v>0.97</v>
      </c>
      <c r="V189" s="24">
        <v>5.76</v>
      </c>
      <c r="W189" s="24">
        <v>21.2</v>
      </c>
      <c r="X189" s="24">
        <v>1.48</v>
      </c>
      <c r="Y189" s="24">
        <v>1.73</v>
      </c>
      <c r="Z189" s="24">
        <v>6.1000000000000004E-3</v>
      </c>
      <c r="AA189" s="24">
        <v>3.0999999999999999E-3</v>
      </c>
      <c r="AB189" s="32">
        <v>5</v>
      </c>
      <c r="AC189" s="24">
        <v>7.23</v>
      </c>
      <c r="AD189" s="24">
        <v>9.76</v>
      </c>
      <c r="AE189" s="24">
        <v>1.54</v>
      </c>
      <c r="AF189" s="24">
        <v>4.49</v>
      </c>
      <c r="AG189" s="24">
        <v>16</v>
      </c>
      <c r="AH189" s="24">
        <v>1.58</v>
      </c>
      <c r="AI189" s="24">
        <v>1.9</v>
      </c>
      <c r="AJ189" s="24">
        <v>6.0000000000000001E-3</v>
      </c>
      <c r="AK189" s="24">
        <v>3.5000000000000001E-3</v>
      </c>
      <c r="AL189" s="32">
        <f>IF(AC189&gt;0,AC189,R189)</f>
        <v>7.23</v>
      </c>
      <c r="AM189" s="24">
        <f t="shared" si="70"/>
        <v>9.76</v>
      </c>
      <c r="AN189" s="24">
        <f t="shared" si="70"/>
        <v>1.54</v>
      </c>
      <c r="AO189" s="24">
        <f t="shared" si="70"/>
        <v>4.49</v>
      </c>
      <c r="AP189" s="24">
        <f t="shared" si="70"/>
        <v>16</v>
      </c>
      <c r="AQ189" s="24">
        <f t="shared" si="70"/>
        <v>1.58</v>
      </c>
      <c r="AR189" s="24">
        <f t="shared" si="70"/>
        <v>1.9</v>
      </c>
      <c r="AS189" s="24">
        <f t="shared" si="70"/>
        <v>6.0000000000000001E-3</v>
      </c>
      <c r="AT189" s="24">
        <f t="shared" si="70"/>
        <v>3.5000000000000001E-3</v>
      </c>
    </row>
    <row r="190" spans="1:46">
      <c r="A190" s="49" t="s">
        <v>83</v>
      </c>
      <c r="B190" s="47" t="s">
        <v>259</v>
      </c>
      <c r="C190" s="47" t="s">
        <v>20</v>
      </c>
      <c r="D190" s="47" t="s">
        <v>22</v>
      </c>
      <c r="E190" s="49">
        <v>20</v>
      </c>
      <c r="F190" s="78"/>
      <c r="G190" s="24">
        <v>1.35</v>
      </c>
      <c r="I190" s="24">
        <v>1.35</v>
      </c>
      <c r="J190" s="24">
        <v>88</v>
      </c>
      <c r="L190" s="24">
        <v>88</v>
      </c>
      <c r="M190" s="24">
        <v>8.5</v>
      </c>
      <c r="N190" s="50">
        <f t="shared" si="57"/>
        <v>45.8125</v>
      </c>
      <c r="O190" s="50">
        <f t="shared" si="58"/>
        <v>2.0859259259259257</v>
      </c>
      <c r="P190" s="24">
        <v>53</v>
      </c>
      <c r="Q190" s="24">
        <v>474</v>
      </c>
      <c r="R190" s="32">
        <v>6.91</v>
      </c>
      <c r="S190" s="24">
        <v>7.85</v>
      </c>
      <c r="T190" s="24">
        <v>26.1</v>
      </c>
      <c r="U190" s="24">
        <v>0.67</v>
      </c>
      <c r="V190" s="24">
        <v>5.0599999999999996</v>
      </c>
      <c r="W190" s="24">
        <v>31.4</v>
      </c>
      <c r="X190" s="24">
        <v>1.22</v>
      </c>
      <c r="Y190" s="24">
        <v>1.08</v>
      </c>
      <c r="Z190" s="24">
        <v>4.4000000000000003E-3</v>
      </c>
      <c r="AA190" s="24">
        <v>2.3E-3</v>
      </c>
      <c r="AB190" s="32">
        <v>5</v>
      </c>
      <c r="AC190" s="24">
        <v>7.47</v>
      </c>
      <c r="AD190" s="24">
        <v>16.8</v>
      </c>
      <c r="AE190" s="24">
        <v>0.69</v>
      </c>
      <c r="AF190" s="24">
        <v>5.0999999999999996</v>
      </c>
      <c r="AG190" s="24">
        <v>21.6</v>
      </c>
      <c r="AH190" s="24">
        <v>1.23</v>
      </c>
      <c r="AI190" s="24">
        <v>1.06</v>
      </c>
      <c r="AJ190" s="24">
        <v>4.5999999999999999E-3</v>
      </c>
      <c r="AK190" s="24">
        <v>2.5000000000000001E-3</v>
      </c>
      <c r="AL190" s="32">
        <f t="shared" si="48"/>
        <v>7.47</v>
      </c>
      <c r="AM190" s="24">
        <f t="shared" si="49"/>
        <v>16.8</v>
      </c>
      <c r="AN190" s="24">
        <f t="shared" si="50"/>
        <v>0.69</v>
      </c>
      <c r="AO190" s="24">
        <f t="shared" si="51"/>
        <v>5.0999999999999996</v>
      </c>
      <c r="AP190" s="24">
        <f t="shared" si="52"/>
        <v>21.6</v>
      </c>
      <c r="AQ190" s="24">
        <f t="shared" si="53"/>
        <v>1.23</v>
      </c>
      <c r="AR190" s="24">
        <f t="shared" si="54"/>
        <v>1.06</v>
      </c>
      <c r="AS190" s="24">
        <f t="shared" si="55"/>
        <v>4.5999999999999999E-3</v>
      </c>
      <c r="AT190" s="24">
        <f t="shared" si="56"/>
        <v>2.5000000000000001E-3</v>
      </c>
    </row>
    <row r="191" spans="1:46">
      <c r="A191" s="49" t="s">
        <v>83</v>
      </c>
      <c r="B191" s="47" t="s">
        <v>260</v>
      </c>
      <c r="C191" s="47" t="s">
        <v>20</v>
      </c>
      <c r="D191" s="47" t="s">
        <v>22</v>
      </c>
      <c r="E191" s="49">
        <v>20</v>
      </c>
      <c r="F191" s="78"/>
      <c r="G191" s="24">
        <v>0.45</v>
      </c>
      <c r="I191" s="24">
        <v>0.45</v>
      </c>
      <c r="J191" s="24">
        <v>23</v>
      </c>
      <c r="L191" s="24">
        <v>23</v>
      </c>
      <c r="M191" s="24">
        <v>9.1999999999999993</v>
      </c>
      <c r="N191" s="50">
        <f t="shared" si="57"/>
        <v>8.9375</v>
      </c>
      <c r="O191" s="50">
        <f t="shared" si="58"/>
        <v>1.6355555555555557</v>
      </c>
      <c r="P191" s="24">
        <v>12</v>
      </c>
      <c r="Q191" s="24">
        <v>34</v>
      </c>
      <c r="R191" s="32">
        <v>6.96</v>
      </c>
      <c r="S191" s="24">
        <v>7.97</v>
      </c>
      <c r="T191" s="24">
        <v>3.78</v>
      </c>
      <c r="U191" s="24">
        <v>1.01</v>
      </c>
      <c r="V191" s="24">
        <v>3.41</v>
      </c>
      <c r="W191" s="24">
        <v>6.71</v>
      </c>
      <c r="X191" s="24">
        <v>1.93</v>
      </c>
      <c r="Y191" s="24">
        <v>2.42</v>
      </c>
      <c r="Z191" s="24">
        <v>4.3E-3</v>
      </c>
      <c r="AA191" s="24">
        <v>2.2000000000000001E-3</v>
      </c>
      <c r="AB191" s="32">
        <v>5</v>
      </c>
      <c r="AC191" s="24">
        <v>7.25</v>
      </c>
      <c r="AD191" s="24">
        <v>3.11</v>
      </c>
      <c r="AE191" s="24">
        <v>1.45</v>
      </c>
      <c r="AF191" s="24">
        <v>3.09</v>
      </c>
      <c r="AG191" s="24">
        <v>5.58</v>
      </c>
      <c r="AH191" s="24">
        <v>1.83</v>
      </c>
      <c r="AI191" s="24">
        <v>2.36</v>
      </c>
      <c r="AJ191" s="24">
        <v>4.5999999999999999E-3</v>
      </c>
      <c r="AK191" s="24">
        <v>2.5000000000000001E-3</v>
      </c>
      <c r="AL191" s="32">
        <f t="shared" si="48"/>
        <v>7.25</v>
      </c>
      <c r="AM191" s="24">
        <f t="shared" si="49"/>
        <v>3.11</v>
      </c>
      <c r="AN191" s="24">
        <f t="shared" si="50"/>
        <v>1.45</v>
      </c>
      <c r="AO191" s="24">
        <f t="shared" si="51"/>
        <v>3.09</v>
      </c>
      <c r="AP191" s="24">
        <f t="shared" si="52"/>
        <v>5.58</v>
      </c>
      <c r="AQ191" s="24">
        <f t="shared" si="53"/>
        <v>1.83</v>
      </c>
      <c r="AR191" s="24">
        <f t="shared" si="54"/>
        <v>2.36</v>
      </c>
      <c r="AS191" s="24">
        <f t="shared" si="55"/>
        <v>4.5999999999999999E-3</v>
      </c>
      <c r="AT191" s="24">
        <f t="shared" si="56"/>
        <v>2.5000000000000001E-3</v>
      </c>
    </row>
    <row r="192" spans="1:46">
      <c r="A192" s="49" t="s">
        <v>83</v>
      </c>
      <c r="B192" s="47" t="s">
        <v>261</v>
      </c>
      <c r="C192" s="47" t="s">
        <v>20</v>
      </c>
      <c r="D192" s="47" t="s">
        <v>22</v>
      </c>
      <c r="E192" s="49">
        <v>23</v>
      </c>
      <c r="F192" s="78">
        <v>2.6</v>
      </c>
      <c r="G192" s="24">
        <v>1.03</v>
      </c>
      <c r="I192" s="24">
        <v>1.03</v>
      </c>
      <c r="J192" s="24">
        <v>38.799999999999997</v>
      </c>
      <c r="K192" s="24">
        <v>39</v>
      </c>
      <c r="L192" s="24">
        <v>38.799999999999997</v>
      </c>
      <c r="M192" s="24">
        <v>9.49</v>
      </c>
      <c r="N192" s="50">
        <f t="shared" si="57"/>
        <v>6.6124999999999972</v>
      </c>
      <c r="O192" s="50">
        <f t="shared" si="58"/>
        <v>1.2054368932038835</v>
      </c>
      <c r="P192" s="24">
        <v>72</v>
      </c>
      <c r="Q192" s="24">
        <v>322</v>
      </c>
      <c r="R192" s="32">
        <v>6.89</v>
      </c>
      <c r="S192" s="24">
        <v>8.85</v>
      </c>
      <c r="T192" s="24">
        <v>6.79</v>
      </c>
      <c r="U192" s="24">
        <v>1.1299999999999999</v>
      </c>
      <c r="V192" s="24">
        <v>5.32</v>
      </c>
      <c r="W192" s="24">
        <v>13.4</v>
      </c>
      <c r="X192" s="24">
        <v>1.91</v>
      </c>
      <c r="Y192" s="24">
        <v>1.77</v>
      </c>
      <c r="Z192" s="24">
        <v>6.3E-3</v>
      </c>
      <c r="AA192" s="24">
        <v>9.2999999999999992E-3</v>
      </c>
      <c r="AB192" s="32">
        <v>5</v>
      </c>
      <c r="AC192" s="24">
        <v>7.27</v>
      </c>
      <c r="AD192" s="24">
        <v>4.58</v>
      </c>
      <c r="AE192" s="24">
        <v>1.45</v>
      </c>
      <c r="AF192" s="24">
        <v>6.39</v>
      </c>
      <c r="AG192" s="24">
        <v>10.7</v>
      </c>
      <c r="AH192" s="24">
        <v>2.2400000000000002</v>
      </c>
      <c r="AI192" s="24">
        <v>1.93</v>
      </c>
      <c r="AJ192" s="24">
        <v>7.0000000000000001E-3</v>
      </c>
      <c r="AK192" s="24">
        <v>1.4E-2</v>
      </c>
      <c r="AL192" s="32">
        <f t="shared" si="48"/>
        <v>7.27</v>
      </c>
      <c r="AM192" s="24">
        <f t="shared" si="49"/>
        <v>4.58</v>
      </c>
      <c r="AN192" s="24">
        <f t="shared" si="50"/>
        <v>1.45</v>
      </c>
      <c r="AO192" s="24">
        <f t="shared" si="51"/>
        <v>6.39</v>
      </c>
      <c r="AP192" s="24">
        <f t="shared" si="52"/>
        <v>10.7</v>
      </c>
      <c r="AQ192" s="24">
        <f t="shared" si="53"/>
        <v>2.2400000000000002</v>
      </c>
      <c r="AR192" s="24">
        <f t="shared" si="54"/>
        <v>1.93</v>
      </c>
      <c r="AS192" s="24">
        <f t="shared" si="55"/>
        <v>7.0000000000000001E-3</v>
      </c>
      <c r="AT192" s="24">
        <f t="shared" si="56"/>
        <v>1.4E-2</v>
      </c>
    </row>
    <row r="193" spans="1:46">
      <c r="A193" s="49" t="s">
        <v>83</v>
      </c>
      <c r="B193" s="47" t="s">
        <v>262</v>
      </c>
      <c r="C193" s="47" t="s">
        <v>20</v>
      </c>
      <c r="D193" s="47" t="s">
        <v>22</v>
      </c>
      <c r="E193" s="49">
        <v>23</v>
      </c>
      <c r="F193" s="78">
        <v>2.19</v>
      </c>
      <c r="G193" s="24">
        <v>0.9</v>
      </c>
      <c r="I193" s="24">
        <v>0.9</v>
      </c>
      <c r="J193" s="24">
        <v>86.1</v>
      </c>
      <c r="K193" s="24">
        <v>98</v>
      </c>
      <c r="L193" s="24">
        <v>86.1</v>
      </c>
      <c r="M193" s="24">
        <v>9.36</v>
      </c>
      <c r="N193" s="50">
        <f t="shared" si="57"/>
        <v>57.974999999999994</v>
      </c>
      <c r="O193" s="50">
        <f t="shared" si="58"/>
        <v>3.0613333333333332</v>
      </c>
      <c r="P193" s="24">
        <v>10</v>
      </c>
      <c r="Q193" s="24">
        <v>112</v>
      </c>
      <c r="R193" s="32">
        <v>6.79</v>
      </c>
      <c r="S193" s="24">
        <v>8.01</v>
      </c>
      <c r="T193" s="24">
        <v>4.88</v>
      </c>
      <c r="U193" s="24">
        <v>0.55000000000000004</v>
      </c>
      <c r="V193" s="24">
        <v>2.41</v>
      </c>
      <c r="W193" s="24">
        <v>15.5</v>
      </c>
      <c r="X193" s="24">
        <v>1.63</v>
      </c>
      <c r="Y193" s="24">
        <v>1.44</v>
      </c>
      <c r="Z193" s="24">
        <v>5.1999999999999998E-3</v>
      </c>
      <c r="AA193" s="24">
        <v>3.8E-3</v>
      </c>
      <c r="AB193" s="32">
        <v>5</v>
      </c>
      <c r="AC193" s="24">
        <v>7.33</v>
      </c>
      <c r="AD193" s="24">
        <v>2.77</v>
      </c>
      <c r="AE193" s="24">
        <v>0.42</v>
      </c>
      <c r="AF193" s="24">
        <v>2.77</v>
      </c>
      <c r="AG193" s="24">
        <v>10.9</v>
      </c>
      <c r="AH193" s="24">
        <v>1.85</v>
      </c>
      <c r="AI193" s="24">
        <v>1.93</v>
      </c>
      <c r="AJ193" s="24">
        <v>8.3999999999999995E-3</v>
      </c>
      <c r="AK193" s="24">
        <v>3.5999999999999999E-3</v>
      </c>
      <c r="AL193" s="32">
        <f t="shared" si="48"/>
        <v>7.33</v>
      </c>
      <c r="AM193" s="24">
        <f t="shared" si="49"/>
        <v>2.77</v>
      </c>
      <c r="AN193" s="24">
        <f t="shared" si="50"/>
        <v>0.42</v>
      </c>
      <c r="AO193" s="24">
        <f t="shared" si="51"/>
        <v>2.77</v>
      </c>
      <c r="AP193" s="24">
        <f t="shared" si="52"/>
        <v>10.9</v>
      </c>
      <c r="AQ193" s="24">
        <f t="shared" si="53"/>
        <v>1.85</v>
      </c>
      <c r="AR193" s="24">
        <f t="shared" si="54"/>
        <v>1.93</v>
      </c>
      <c r="AS193" s="24">
        <f t="shared" si="55"/>
        <v>8.3999999999999995E-3</v>
      </c>
      <c r="AT193" s="24">
        <f t="shared" si="56"/>
        <v>3.5999999999999999E-3</v>
      </c>
    </row>
    <row r="194" spans="1:46">
      <c r="A194" s="49" t="s">
        <v>83</v>
      </c>
      <c r="B194" s="47" t="s">
        <v>263</v>
      </c>
      <c r="C194" s="47" t="s">
        <v>20</v>
      </c>
      <c r="D194" s="47" t="s">
        <v>22</v>
      </c>
      <c r="E194" s="49">
        <v>23</v>
      </c>
      <c r="F194" s="78">
        <v>1.68</v>
      </c>
      <c r="G194" s="24">
        <v>0.96</v>
      </c>
      <c r="I194" s="24">
        <v>0.96</v>
      </c>
      <c r="J194" s="24">
        <v>64.400000000000006</v>
      </c>
      <c r="K194" s="24">
        <v>83</v>
      </c>
      <c r="L194" s="24">
        <v>64.400000000000006</v>
      </c>
      <c r="M194" s="24">
        <v>9.5</v>
      </c>
      <c r="N194" s="50">
        <f t="shared" si="57"/>
        <v>34.400000000000006</v>
      </c>
      <c r="O194" s="50">
        <f t="shared" si="58"/>
        <v>2.1466666666666669</v>
      </c>
      <c r="P194" s="24">
        <v>52</v>
      </c>
      <c r="Q194" s="24">
        <v>28</v>
      </c>
      <c r="R194" s="32">
        <v>7.1</v>
      </c>
      <c r="S194" s="24">
        <v>8.7899999999999991</v>
      </c>
      <c r="T194" s="24">
        <v>6.83</v>
      </c>
      <c r="U194" s="24">
        <v>0.81</v>
      </c>
      <c r="V194" s="24">
        <v>5.0999999999999996</v>
      </c>
      <c r="W194" s="24">
        <v>13.6</v>
      </c>
      <c r="X194" s="24">
        <v>1.92</v>
      </c>
      <c r="Y194" s="24">
        <v>1.79</v>
      </c>
      <c r="Z194" s="24">
        <v>9.9000000000000008E-3</v>
      </c>
      <c r="AA194" s="24">
        <v>7.9000000000000008E-3</v>
      </c>
      <c r="AB194" s="32">
        <v>5</v>
      </c>
      <c r="AC194" s="24">
        <v>7.32</v>
      </c>
      <c r="AD194" s="24">
        <v>6.64</v>
      </c>
      <c r="AE194" s="24">
        <v>0.86</v>
      </c>
      <c r="AF194" s="24">
        <v>4.18</v>
      </c>
      <c r="AG194" s="24">
        <v>9.93</v>
      </c>
      <c r="AH194" s="24">
        <v>1.4</v>
      </c>
      <c r="AI194" s="24">
        <v>1.48</v>
      </c>
      <c r="AJ194" s="24">
        <v>2.4E-2</v>
      </c>
      <c r="AK194" s="24">
        <v>8.6E-3</v>
      </c>
      <c r="AL194" s="32">
        <f t="shared" si="48"/>
        <v>7.32</v>
      </c>
      <c r="AM194" s="24">
        <f t="shared" si="49"/>
        <v>6.64</v>
      </c>
      <c r="AN194" s="24">
        <f t="shared" si="50"/>
        <v>0.86</v>
      </c>
      <c r="AO194" s="24">
        <f t="shared" si="51"/>
        <v>4.18</v>
      </c>
      <c r="AP194" s="24">
        <f t="shared" si="52"/>
        <v>9.93</v>
      </c>
      <c r="AQ194" s="24">
        <f t="shared" si="53"/>
        <v>1.4</v>
      </c>
      <c r="AR194" s="24">
        <f t="shared" si="54"/>
        <v>1.48</v>
      </c>
      <c r="AS194" s="24">
        <f t="shared" si="55"/>
        <v>2.4E-2</v>
      </c>
      <c r="AT194" s="24">
        <f t="shared" si="56"/>
        <v>8.6E-3</v>
      </c>
    </row>
    <row r="195" spans="1:46">
      <c r="A195" s="49" t="s">
        <v>83</v>
      </c>
      <c r="B195" s="47" t="s">
        <v>264</v>
      </c>
      <c r="C195" s="47" t="s">
        <v>20</v>
      </c>
      <c r="D195" s="47" t="s">
        <v>22</v>
      </c>
      <c r="E195" s="49">
        <v>23</v>
      </c>
      <c r="F195" s="78">
        <v>2.48</v>
      </c>
      <c r="G195" s="24">
        <v>1.8</v>
      </c>
      <c r="I195" s="24">
        <v>1.8</v>
      </c>
      <c r="J195" s="24">
        <v>60.5</v>
      </c>
      <c r="K195" s="24">
        <v>102</v>
      </c>
      <c r="L195" s="24">
        <v>60.5</v>
      </c>
      <c r="M195" s="24">
        <v>9</v>
      </c>
      <c r="N195" s="50">
        <f t="shared" si="57"/>
        <v>4.25</v>
      </c>
      <c r="O195" s="50">
        <f t="shared" si="58"/>
        <v>1.0755555555555556</v>
      </c>
      <c r="P195" s="24">
        <v>53</v>
      </c>
      <c r="Q195" s="24">
        <v>17</v>
      </c>
      <c r="R195" s="32">
        <v>7.01</v>
      </c>
      <c r="S195" s="24">
        <v>8.15</v>
      </c>
      <c r="T195" s="24">
        <v>11.2</v>
      </c>
      <c r="U195" s="24">
        <v>1</v>
      </c>
      <c r="V195" s="24">
        <v>5.9</v>
      </c>
      <c r="W195" s="24">
        <v>17.8</v>
      </c>
      <c r="X195" s="24">
        <v>1.58</v>
      </c>
      <c r="Y195" s="24">
        <v>1.1299999999999999</v>
      </c>
      <c r="Z195" s="24">
        <v>5.0000000000000001E-3</v>
      </c>
      <c r="AA195" s="24">
        <v>9.7000000000000003E-3</v>
      </c>
      <c r="AB195" s="32">
        <v>5</v>
      </c>
      <c r="AC195" s="24">
        <v>7.53</v>
      </c>
      <c r="AD195" s="24">
        <v>9.83</v>
      </c>
      <c r="AE195" s="24">
        <v>1.08</v>
      </c>
      <c r="AF195" s="24">
        <v>7.9</v>
      </c>
      <c r="AG195" s="24">
        <v>16</v>
      </c>
      <c r="AH195" s="24">
        <v>1.59</v>
      </c>
      <c r="AI195" s="24">
        <v>1.01</v>
      </c>
      <c r="AJ195" s="24">
        <v>4.7999999999999996E-3</v>
      </c>
      <c r="AK195" s="24">
        <v>1.4E-2</v>
      </c>
      <c r="AL195" s="32">
        <f t="shared" si="48"/>
        <v>7.53</v>
      </c>
      <c r="AM195" s="24">
        <f t="shared" si="49"/>
        <v>9.83</v>
      </c>
      <c r="AN195" s="24">
        <f t="shared" si="50"/>
        <v>1.08</v>
      </c>
      <c r="AO195" s="24">
        <f t="shared" si="51"/>
        <v>7.9</v>
      </c>
      <c r="AP195" s="24">
        <f t="shared" si="52"/>
        <v>16</v>
      </c>
      <c r="AQ195" s="24">
        <f t="shared" si="53"/>
        <v>1.59</v>
      </c>
      <c r="AR195" s="24">
        <f t="shared" si="54"/>
        <v>1.01</v>
      </c>
      <c r="AS195" s="24">
        <f t="shared" si="55"/>
        <v>4.7999999999999996E-3</v>
      </c>
      <c r="AT195" s="24">
        <f t="shared" si="56"/>
        <v>1.4E-2</v>
      </c>
    </row>
    <row r="196" spans="1:46">
      <c r="A196" s="49" t="s">
        <v>83</v>
      </c>
      <c r="B196" s="47" t="s">
        <v>265</v>
      </c>
      <c r="C196" s="47" t="s">
        <v>20</v>
      </c>
      <c r="D196" s="47" t="s">
        <v>22</v>
      </c>
      <c r="E196" s="49">
        <v>23</v>
      </c>
      <c r="F196" s="78">
        <v>1.92</v>
      </c>
      <c r="G196" s="24">
        <v>1.77</v>
      </c>
      <c r="I196" s="24">
        <v>1.77</v>
      </c>
      <c r="J196" s="24">
        <v>48.3</v>
      </c>
      <c r="K196" s="24">
        <v>64</v>
      </c>
      <c r="L196" s="24">
        <v>48.3</v>
      </c>
      <c r="M196" s="24">
        <v>9.31</v>
      </c>
      <c r="N196" s="50">
        <f t="shared" si="57"/>
        <v>-7.0125000000000028</v>
      </c>
      <c r="O196" s="50">
        <f t="shared" si="58"/>
        <v>0.87322033898305085</v>
      </c>
      <c r="P196" s="24">
        <v>16</v>
      </c>
      <c r="Q196" s="24">
        <v>55</v>
      </c>
      <c r="R196" s="32">
        <v>6.68</v>
      </c>
      <c r="S196" s="24">
        <v>8.18</v>
      </c>
      <c r="T196" s="24">
        <v>8.49</v>
      </c>
      <c r="U196" s="24">
        <v>1.32</v>
      </c>
      <c r="V196" s="24">
        <v>4.43</v>
      </c>
      <c r="W196" s="24">
        <v>14</v>
      </c>
      <c r="X196" s="24">
        <v>1.6</v>
      </c>
      <c r="Y196" s="24">
        <v>1.33</v>
      </c>
      <c r="Z196" s="24">
        <v>1.2999999999999999E-2</v>
      </c>
      <c r="AA196" s="24">
        <v>8.3000000000000001E-3</v>
      </c>
      <c r="AB196" s="32">
        <v>5</v>
      </c>
      <c r="AC196" s="24">
        <v>7.22</v>
      </c>
      <c r="AD196" s="24">
        <v>4.75</v>
      </c>
      <c r="AE196" s="24">
        <v>0.93</v>
      </c>
      <c r="AF196" s="24">
        <v>4.8</v>
      </c>
      <c r="AG196" s="24">
        <v>8.0399999999999991</v>
      </c>
      <c r="AH196" s="24">
        <v>1.59</v>
      </c>
      <c r="AI196" s="24">
        <v>1.44</v>
      </c>
      <c r="AJ196" s="24">
        <v>2.4E-2</v>
      </c>
      <c r="AK196" s="24">
        <v>8.8000000000000005E-3</v>
      </c>
      <c r="AL196" s="32">
        <f t="shared" si="48"/>
        <v>7.22</v>
      </c>
      <c r="AM196" s="24">
        <f t="shared" si="49"/>
        <v>4.75</v>
      </c>
      <c r="AN196" s="24">
        <f t="shared" si="50"/>
        <v>0.93</v>
      </c>
      <c r="AO196" s="24">
        <f t="shared" si="51"/>
        <v>4.8</v>
      </c>
      <c r="AP196" s="24">
        <f t="shared" si="52"/>
        <v>8.0399999999999991</v>
      </c>
      <c r="AQ196" s="24">
        <f t="shared" si="53"/>
        <v>1.59</v>
      </c>
      <c r="AR196" s="24">
        <f t="shared" si="54"/>
        <v>1.44</v>
      </c>
      <c r="AS196" s="24">
        <f t="shared" si="55"/>
        <v>2.4E-2</v>
      </c>
      <c r="AT196" s="24">
        <f t="shared" si="56"/>
        <v>8.8000000000000005E-3</v>
      </c>
    </row>
    <row r="197" spans="1:46">
      <c r="A197" s="49" t="s">
        <v>83</v>
      </c>
      <c r="B197" s="47" t="s">
        <v>266</v>
      </c>
      <c r="C197" s="47" t="s">
        <v>20</v>
      </c>
      <c r="D197" s="47" t="s">
        <v>21</v>
      </c>
      <c r="E197" s="49">
        <v>23</v>
      </c>
      <c r="F197" s="78"/>
      <c r="G197" s="24">
        <v>37.700000000000003</v>
      </c>
      <c r="I197" s="24">
        <v>37.700000000000003</v>
      </c>
      <c r="J197" s="24">
        <v>54</v>
      </c>
      <c r="L197" s="24">
        <v>54</v>
      </c>
      <c r="M197" s="24">
        <v>6.8</v>
      </c>
      <c r="N197" s="50">
        <f t="shared" si="57"/>
        <v>-1124.125</v>
      </c>
      <c r="O197" s="50">
        <f t="shared" si="58"/>
        <v>4.5835543766578252E-2</v>
      </c>
      <c r="R197" s="32">
        <v>6.02</v>
      </c>
      <c r="S197" s="24">
        <v>8.0500000000000007</v>
      </c>
      <c r="T197" s="24">
        <v>192</v>
      </c>
      <c r="U197" s="24">
        <v>1.1299999999999999</v>
      </c>
      <c r="V197" s="24">
        <v>10</v>
      </c>
      <c r="W197" s="24">
        <v>220</v>
      </c>
      <c r="X197" s="24">
        <v>1.1000000000000001</v>
      </c>
      <c r="Y197" s="24">
        <v>1.83</v>
      </c>
      <c r="Z197" s="24">
        <v>0.11</v>
      </c>
      <c r="AA197" s="24">
        <v>0.21</v>
      </c>
      <c r="AB197" s="32">
        <v>5</v>
      </c>
      <c r="AC197" s="24">
        <v>7.33</v>
      </c>
      <c r="AD197" s="24">
        <v>138</v>
      </c>
      <c r="AE197" s="24">
        <v>2.0699999999999998</v>
      </c>
      <c r="AF197" s="24">
        <v>6.36</v>
      </c>
      <c r="AG197" s="24">
        <v>159</v>
      </c>
      <c r="AH197" s="24">
        <v>1.1000000000000001</v>
      </c>
      <c r="AI197" s="24">
        <v>0.69</v>
      </c>
      <c r="AJ197" s="24">
        <v>1.2E-2</v>
      </c>
      <c r="AK197" s="24">
        <v>2.1999999999999999E-2</v>
      </c>
      <c r="AL197" s="32">
        <f t="shared" si="48"/>
        <v>7.33</v>
      </c>
      <c r="AM197" s="24">
        <f t="shared" si="49"/>
        <v>138</v>
      </c>
      <c r="AN197" s="24">
        <f t="shared" si="50"/>
        <v>2.0699999999999998</v>
      </c>
      <c r="AO197" s="24">
        <f t="shared" si="51"/>
        <v>6.36</v>
      </c>
      <c r="AP197" s="24">
        <f t="shared" si="52"/>
        <v>159</v>
      </c>
      <c r="AQ197" s="24">
        <f t="shared" si="53"/>
        <v>1.1000000000000001</v>
      </c>
      <c r="AR197" s="24">
        <f t="shared" si="54"/>
        <v>0.69</v>
      </c>
      <c r="AS197" s="24">
        <f t="shared" si="55"/>
        <v>1.2E-2</v>
      </c>
      <c r="AT197" s="24">
        <f t="shared" si="56"/>
        <v>2.1999999999999999E-2</v>
      </c>
    </row>
    <row r="198" spans="1:46">
      <c r="A198" s="47" t="s">
        <v>84</v>
      </c>
      <c r="B198" s="47" t="s">
        <v>267</v>
      </c>
      <c r="C198" s="47" t="s">
        <v>20</v>
      </c>
      <c r="D198" s="47" t="s">
        <v>22</v>
      </c>
      <c r="E198" s="49">
        <v>20</v>
      </c>
      <c r="F198" s="78"/>
      <c r="G198" s="24">
        <v>2.44</v>
      </c>
      <c r="H198" s="24">
        <v>2.41</v>
      </c>
      <c r="I198" s="24">
        <v>2.41</v>
      </c>
      <c r="J198" s="24">
        <v>53.8</v>
      </c>
      <c r="L198" s="24">
        <v>53.8</v>
      </c>
      <c r="M198" s="24">
        <v>8.99</v>
      </c>
      <c r="N198" s="50">
        <f t="shared" ref="N198:N206" si="71">L198-(I198*31.25)</f>
        <v>-21.512500000000003</v>
      </c>
      <c r="O198" s="50">
        <f t="shared" ref="O198:O206" si="72">L198/(I198*31.25)</f>
        <v>0.71435684647302899</v>
      </c>
      <c r="R198" s="32">
        <v>7.25</v>
      </c>
      <c r="S198" s="24">
        <v>8.6199999999999992</v>
      </c>
      <c r="T198" s="24">
        <v>18.8</v>
      </c>
      <c r="Z198" s="24">
        <v>1E-3</v>
      </c>
      <c r="AA198" s="24">
        <v>4.0000000000000001E-3</v>
      </c>
      <c r="AB198" s="32">
        <v>5</v>
      </c>
      <c r="AD198" s="24">
        <v>12.36</v>
      </c>
      <c r="AJ198" s="24">
        <v>1.3000000000000002E-3</v>
      </c>
      <c r="AK198" s="24">
        <v>7.3000000000000001E-3</v>
      </c>
      <c r="AL198" s="32">
        <f t="shared" ref="AL198:AL206" si="73">IF(AC198&gt;0,AC198,R198)</f>
        <v>7.25</v>
      </c>
      <c r="AM198" s="24">
        <f t="shared" ref="AM198:AM206" si="74">IF(AD198&gt;0,AD198,IF(T198&gt;0,T198,0.0001))</f>
        <v>12.36</v>
      </c>
      <c r="AN198" s="24">
        <f t="shared" si="50"/>
        <v>1E-4</v>
      </c>
      <c r="AO198" s="24">
        <f t="shared" si="51"/>
        <v>1E-4</v>
      </c>
      <c r="AP198" s="24">
        <f t="shared" si="52"/>
        <v>1E-4</v>
      </c>
      <c r="AQ198" s="24">
        <f t="shared" si="53"/>
        <v>1E-4</v>
      </c>
      <c r="AR198" s="24">
        <f t="shared" si="54"/>
        <v>1E-4</v>
      </c>
      <c r="AS198" s="24">
        <f t="shared" si="55"/>
        <v>1.3000000000000002E-3</v>
      </c>
      <c r="AT198" s="24">
        <f t="shared" si="56"/>
        <v>7.3000000000000001E-3</v>
      </c>
    </row>
    <row r="199" spans="1:46">
      <c r="A199" s="47" t="s">
        <v>84</v>
      </c>
      <c r="B199" s="47" t="s">
        <v>268</v>
      </c>
      <c r="C199" s="47" t="s">
        <v>20</v>
      </c>
      <c r="D199" s="47" t="s">
        <v>22</v>
      </c>
      <c r="E199" s="49">
        <v>20</v>
      </c>
      <c r="F199" s="78"/>
      <c r="G199" s="24">
        <v>3.35</v>
      </c>
      <c r="H199" s="24">
        <v>3.32</v>
      </c>
      <c r="I199" s="24">
        <v>3.32</v>
      </c>
      <c r="J199" s="24">
        <v>48.1</v>
      </c>
      <c r="L199" s="24">
        <v>48.1</v>
      </c>
      <c r="M199" s="24">
        <v>9.02</v>
      </c>
      <c r="N199" s="50">
        <f t="shared" si="71"/>
        <v>-55.65</v>
      </c>
      <c r="O199" s="50">
        <f t="shared" si="72"/>
        <v>0.46361445783132532</v>
      </c>
      <c r="R199" s="32">
        <v>6.96</v>
      </c>
      <c r="S199" s="24">
        <v>8.31</v>
      </c>
      <c r="T199" s="24">
        <v>37.1</v>
      </c>
      <c r="Z199" s="24">
        <v>6.9999999999999999E-4</v>
      </c>
      <c r="AA199" s="24">
        <v>4.4000000000000003E-3</v>
      </c>
      <c r="AB199" s="32">
        <v>5</v>
      </c>
      <c r="AD199" s="24">
        <v>18.2</v>
      </c>
      <c r="AJ199" s="24">
        <v>8.3000000000000001E-4</v>
      </c>
      <c r="AK199" s="24">
        <v>5.0000000000000001E-3</v>
      </c>
      <c r="AL199" s="32">
        <f t="shared" si="73"/>
        <v>6.96</v>
      </c>
      <c r="AM199" s="24">
        <f t="shared" si="74"/>
        <v>18.2</v>
      </c>
      <c r="AN199" s="24">
        <f t="shared" si="50"/>
        <v>1E-4</v>
      </c>
      <c r="AO199" s="24">
        <f t="shared" si="51"/>
        <v>1E-4</v>
      </c>
      <c r="AP199" s="24">
        <f t="shared" si="52"/>
        <v>1E-4</v>
      </c>
      <c r="AQ199" s="24">
        <f t="shared" si="53"/>
        <v>1E-4</v>
      </c>
      <c r="AR199" s="24">
        <f t="shared" si="54"/>
        <v>1E-4</v>
      </c>
      <c r="AS199" s="24">
        <f t="shared" si="55"/>
        <v>8.3000000000000001E-4</v>
      </c>
      <c r="AT199" s="24">
        <f t="shared" si="56"/>
        <v>5.0000000000000001E-3</v>
      </c>
    </row>
    <row r="200" spans="1:46">
      <c r="A200" s="47" t="s">
        <v>84</v>
      </c>
      <c r="B200" s="47" t="s">
        <v>269</v>
      </c>
      <c r="C200" s="47" t="s">
        <v>20</v>
      </c>
      <c r="D200" s="47" t="s">
        <v>22</v>
      </c>
      <c r="E200" s="49">
        <v>20</v>
      </c>
      <c r="F200" s="78"/>
      <c r="G200" s="24">
        <v>3.37</v>
      </c>
      <c r="H200" s="24">
        <v>3.33</v>
      </c>
      <c r="I200" s="24">
        <v>3.33</v>
      </c>
      <c r="J200" s="24">
        <v>38.1</v>
      </c>
      <c r="L200" s="24">
        <v>38.1</v>
      </c>
      <c r="M200" s="24">
        <v>8.69</v>
      </c>
      <c r="N200" s="50">
        <f t="shared" si="71"/>
        <v>-65.962500000000006</v>
      </c>
      <c r="O200" s="50">
        <f t="shared" si="72"/>
        <v>0.36612612612612616</v>
      </c>
      <c r="R200" s="32">
        <v>7.17</v>
      </c>
      <c r="S200" s="24">
        <v>8.11</v>
      </c>
      <c r="T200" s="24">
        <v>24</v>
      </c>
      <c r="Z200" s="24">
        <v>3.4000000000000002E-3</v>
      </c>
      <c r="AA200" s="24">
        <v>2.7000000000000001E-3</v>
      </c>
      <c r="AB200" s="32">
        <v>5</v>
      </c>
      <c r="AD200" s="24">
        <v>16.100000000000001</v>
      </c>
      <c r="AJ200" s="24">
        <v>3.7000000000000002E-3</v>
      </c>
      <c r="AK200" s="24">
        <v>4.5000000000000005E-3</v>
      </c>
      <c r="AL200" s="32">
        <f t="shared" si="73"/>
        <v>7.17</v>
      </c>
      <c r="AM200" s="24">
        <f t="shared" si="74"/>
        <v>16.100000000000001</v>
      </c>
      <c r="AN200" s="24">
        <f t="shared" si="50"/>
        <v>1E-4</v>
      </c>
      <c r="AO200" s="24">
        <f t="shared" si="51"/>
        <v>1E-4</v>
      </c>
      <c r="AP200" s="24">
        <f t="shared" si="52"/>
        <v>1E-4</v>
      </c>
      <c r="AQ200" s="24">
        <f t="shared" si="53"/>
        <v>1E-4</v>
      </c>
      <c r="AR200" s="24">
        <f t="shared" si="54"/>
        <v>1E-4</v>
      </c>
      <c r="AS200" s="24">
        <f t="shared" si="55"/>
        <v>3.7000000000000002E-3</v>
      </c>
      <c r="AT200" s="24">
        <f t="shared" si="56"/>
        <v>4.5000000000000005E-3</v>
      </c>
    </row>
    <row r="201" spans="1:46">
      <c r="A201" s="47" t="s">
        <v>84</v>
      </c>
      <c r="B201" s="47" t="s">
        <v>270</v>
      </c>
      <c r="C201" s="47" t="s">
        <v>20</v>
      </c>
      <c r="D201" s="47" t="s">
        <v>22</v>
      </c>
      <c r="E201" s="49">
        <v>20</v>
      </c>
      <c r="F201" s="78"/>
      <c r="G201" s="24">
        <v>21.5</v>
      </c>
      <c r="H201" s="24">
        <v>21.46</v>
      </c>
      <c r="I201" s="24">
        <v>21.46</v>
      </c>
      <c r="J201" s="24">
        <v>7.6</v>
      </c>
      <c r="L201" s="24">
        <v>7.6</v>
      </c>
      <c r="M201" s="24">
        <v>7.33</v>
      </c>
      <c r="N201" s="50">
        <f t="shared" si="71"/>
        <v>-663.02499999999998</v>
      </c>
      <c r="O201" s="50">
        <f t="shared" si="72"/>
        <v>1.1332712022367195E-2</v>
      </c>
      <c r="R201" s="32">
        <v>5.09</v>
      </c>
      <c r="S201" s="24">
        <v>6.89</v>
      </c>
      <c r="T201" s="24">
        <v>65</v>
      </c>
      <c r="Z201" s="24">
        <v>0.16700000000000001</v>
      </c>
      <c r="AA201" s="24">
        <v>0.11800000000000001</v>
      </c>
      <c r="AB201" s="32">
        <v>5</v>
      </c>
      <c r="AD201" s="24">
        <v>47.1</v>
      </c>
      <c r="AJ201" s="24">
        <v>0.379</v>
      </c>
      <c r="AK201" s="24">
        <v>0.13400000000000001</v>
      </c>
      <c r="AL201" s="32">
        <f t="shared" si="73"/>
        <v>5.09</v>
      </c>
      <c r="AM201" s="24">
        <f t="shared" si="74"/>
        <v>47.1</v>
      </c>
      <c r="AN201" s="24">
        <f t="shared" si="50"/>
        <v>1E-4</v>
      </c>
      <c r="AO201" s="24">
        <f t="shared" si="51"/>
        <v>1E-4</v>
      </c>
      <c r="AP201" s="24">
        <f t="shared" si="52"/>
        <v>1E-4</v>
      </c>
      <c r="AQ201" s="24">
        <f t="shared" si="53"/>
        <v>1E-4</v>
      </c>
      <c r="AR201" s="24">
        <f t="shared" si="54"/>
        <v>1E-4</v>
      </c>
      <c r="AS201" s="24">
        <f t="shared" si="55"/>
        <v>0.379</v>
      </c>
      <c r="AT201" s="24">
        <f t="shared" si="56"/>
        <v>0.13400000000000001</v>
      </c>
    </row>
    <row r="202" spans="1:46">
      <c r="A202" s="49" t="s">
        <v>85</v>
      </c>
      <c r="B202" s="47" t="s">
        <v>271</v>
      </c>
      <c r="C202" s="47" t="s">
        <v>20</v>
      </c>
      <c r="D202" s="47" t="s">
        <v>22</v>
      </c>
      <c r="E202" s="49">
        <v>20</v>
      </c>
      <c r="F202" s="78"/>
      <c r="G202" s="24">
        <v>3.13</v>
      </c>
      <c r="I202" s="24">
        <v>3.13</v>
      </c>
      <c r="J202" s="24">
        <v>40.200000000000003</v>
      </c>
      <c r="L202" s="24">
        <v>40.200000000000003</v>
      </c>
      <c r="N202" s="50">
        <f t="shared" si="71"/>
        <v>-57.612499999999997</v>
      </c>
      <c r="O202" s="50">
        <f t="shared" si="72"/>
        <v>0.41099041533546327</v>
      </c>
      <c r="R202" s="32">
        <v>7.8</v>
      </c>
      <c r="S202" s="24">
        <v>8.9</v>
      </c>
      <c r="T202" s="24">
        <v>51</v>
      </c>
      <c r="AB202" s="32"/>
      <c r="AL202" s="32">
        <f t="shared" si="73"/>
        <v>7.8</v>
      </c>
      <c r="AM202" s="24">
        <f t="shared" si="74"/>
        <v>51</v>
      </c>
      <c r="AN202" s="24">
        <f t="shared" si="50"/>
        <v>1E-4</v>
      </c>
      <c r="AO202" s="24">
        <f t="shared" si="51"/>
        <v>1E-4</v>
      </c>
      <c r="AP202" s="24">
        <f t="shared" si="52"/>
        <v>1E-4</v>
      </c>
      <c r="AQ202" s="24">
        <f t="shared" si="53"/>
        <v>1E-4</v>
      </c>
      <c r="AR202" s="24">
        <f t="shared" si="54"/>
        <v>1E-4</v>
      </c>
      <c r="AS202" s="24">
        <f t="shared" si="55"/>
        <v>1E-4</v>
      </c>
      <c r="AT202" s="24">
        <f t="shared" si="56"/>
        <v>1E-4</v>
      </c>
    </row>
    <row r="203" spans="1:46">
      <c r="A203" s="49" t="s">
        <v>85</v>
      </c>
      <c r="B203" s="47" t="s">
        <v>272</v>
      </c>
      <c r="C203" s="47" t="s">
        <v>20</v>
      </c>
      <c r="D203" s="47" t="s">
        <v>22</v>
      </c>
      <c r="E203" s="49">
        <v>20</v>
      </c>
      <c r="F203" s="78"/>
      <c r="G203" s="24">
        <v>0.76</v>
      </c>
      <c r="I203" s="24">
        <v>0.76</v>
      </c>
      <c r="J203" s="24">
        <v>66.3</v>
      </c>
      <c r="L203" s="24">
        <v>66.3</v>
      </c>
      <c r="N203" s="50">
        <f t="shared" si="71"/>
        <v>42.55</v>
      </c>
      <c r="O203" s="50">
        <f t="shared" si="72"/>
        <v>2.7915789473684209</v>
      </c>
      <c r="R203" s="32">
        <v>7.4</v>
      </c>
      <c r="S203" s="24">
        <v>8</v>
      </c>
      <c r="T203" s="24">
        <v>22</v>
      </c>
      <c r="AB203" s="32"/>
      <c r="AL203" s="32">
        <f t="shared" si="73"/>
        <v>7.4</v>
      </c>
      <c r="AM203" s="24">
        <f t="shared" si="74"/>
        <v>22</v>
      </c>
      <c r="AN203" s="24">
        <f t="shared" si="50"/>
        <v>1E-4</v>
      </c>
      <c r="AO203" s="24">
        <f t="shared" si="51"/>
        <v>1E-4</v>
      </c>
      <c r="AP203" s="24">
        <f t="shared" si="52"/>
        <v>1E-4</v>
      </c>
      <c r="AQ203" s="24">
        <f t="shared" si="53"/>
        <v>1E-4</v>
      </c>
      <c r="AR203" s="24">
        <f t="shared" si="54"/>
        <v>1E-4</v>
      </c>
      <c r="AS203" s="24">
        <f t="shared" si="55"/>
        <v>1E-4</v>
      </c>
      <c r="AT203" s="24">
        <f t="shared" si="56"/>
        <v>1E-4</v>
      </c>
    </row>
    <row r="204" spans="1:46">
      <c r="A204" s="49" t="s">
        <v>85</v>
      </c>
      <c r="B204" s="47" t="s">
        <v>273</v>
      </c>
      <c r="C204" s="47" t="s">
        <v>20</v>
      </c>
      <c r="D204" s="47" t="s">
        <v>22</v>
      </c>
      <c r="E204" s="49">
        <v>20</v>
      </c>
      <c r="F204" s="78"/>
      <c r="G204" s="24">
        <v>2.5299999999999998</v>
      </c>
      <c r="I204" s="24">
        <v>2.5299999999999998</v>
      </c>
      <c r="J204" s="24">
        <v>245</v>
      </c>
      <c r="L204" s="24">
        <v>245</v>
      </c>
      <c r="N204" s="50">
        <f t="shared" si="71"/>
        <v>165.9375</v>
      </c>
      <c r="O204" s="50">
        <f t="shared" si="72"/>
        <v>3.0988142292490117</v>
      </c>
      <c r="R204" s="32">
        <v>7.6</v>
      </c>
      <c r="S204" s="24">
        <v>8.5</v>
      </c>
      <c r="T204" s="24">
        <v>25</v>
      </c>
      <c r="AB204" s="32"/>
      <c r="AL204" s="32">
        <f t="shared" si="73"/>
        <v>7.6</v>
      </c>
      <c r="AM204" s="24">
        <f t="shared" si="74"/>
        <v>25</v>
      </c>
      <c r="AN204" s="24">
        <f t="shared" si="50"/>
        <v>1E-4</v>
      </c>
      <c r="AO204" s="24">
        <f t="shared" si="51"/>
        <v>1E-4</v>
      </c>
      <c r="AP204" s="24">
        <f t="shared" si="52"/>
        <v>1E-4</v>
      </c>
      <c r="AQ204" s="24">
        <f t="shared" si="53"/>
        <v>1E-4</v>
      </c>
      <c r="AR204" s="24">
        <f t="shared" si="54"/>
        <v>1E-4</v>
      </c>
      <c r="AS204" s="24">
        <f t="shared" si="55"/>
        <v>1E-4</v>
      </c>
      <c r="AT204" s="24">
        <f t="shared" si="56"/>
        <v>1E-4</v>
      </c>
    </row>
    <row r="205" spans="1:46">
      <c r="A205" s="49" t="s">
        <v>85</v>
      </c>
      <c r="B205" s="47" t="s">
        <v>274</v>
      </c>
      <c r="C205" s="47" t="s">
        <v>20</v>
      </c>
      <c r="D205" s="47" t="s">
        <v>22</v>
      </c>
      <c r="E205" s="49">
        <v>20</v>
      </c>
      <c r="F205" s="78"/>
      <c r="G205" s="24">
        <v>1.04</v>
      </c>
      <c r="I205" s="24">
        <v>1.04</v>
      </c>
      <c r="J205" s="24">
        <v>46.5</v>
      </c>
      <c r="L205" s="24">
        <v>46.5</v>
      </c>
      <c r="N205" s="50">
        <f t="shared" si="71"/>
        <v>14</v>
      </c>
      <c r="O205" s="50">
        <f t="shared" si="72"/>
        <v>1.4307692307692308</v>
      </c>
      <c r="R205" s="32">
        <v>7</v>
      </c>
      <c r="S205" s="24">
        <v>7.4</v>
      </c>
      <c r="T205" s="24">
        <v>17</v>
      </c>
      <c r="AB205" s="32"/>
      <c r="AL205" s="32">
        <f t="shared" si="73"/>
        <v>7</v>
      </c>
      <c r="AM205" s="24">
        <f t="shared" si="74"/>
        <v>17</v>
      </c>
      <c r="AN205" s="24">
        <f t="shared" si="50"/>
        <v>1E-4</v>
      </c>
      <c r="AO205" s="24">
        <f t="shared" si="51"/>
        <v>1E-4</v>
      </c>
      <c r="AP205" s="24">
        <f t="shared" si="52"/>
        <v>1E-4</v>
      </c>
      <c r="AQ205" s="24">
        <f t="shared" si="53"/>
        <v>1E-4</v>
      </c>
      <c r="AR205" s="24">
        <f t="shared" si="54"/>
        <v>1E-4</v>
      </c>
      <c r="AS205" s="24">
        <f t="shared" si="55"/>
        <v>1E-4</v>
      </c>
      <c r="AT205" s="24">
        <f t="shared" si="56"/>
        <v>1E-4</v>
      </c>
    </row>
    <row r="206" spans="1:46">
      <c r="A206" s="49" t="s">
        <v>85</v>
      </c>
      <c r="B206" s="47" t="s">
        <v>275</v>
      </c>
      <c r="C206" s="47" t="s">
        <v>20</v>
      </c>
      <c r="D206" s="47" t="s">
        <v>22</v>
      </c>
      <c r="E206" s="49">
        <v>20</v>
      </c>
      <c r="F206" s="78"/>
      <c r="G206" s="24">
        <v>8</v>
      </c>
      <c r="I206" s="24">
        <v>8</v>
      </c>
      <c r="J206" s="24">
        <v>94.2</v>
      </c>
      <c r="L206" s="24">
        <v>94.2</v>
      </c>
      <c r="N206" s="50">
        <f t="shared" si="71"/>
        <v>-155.80000000000001</v>
      </c>
      <c r="O206" s="50">
        <f t="shared" si="72"/>
        <v>0.37680000000000002</v>
      </c>
      <c r="R206" s="32">
        <v>7.5</v>
      </c>
      <c r="S206" s="24">
        <v>8.3000000000000007</v>
      </c>
      <c r="T206" s="24">
        <v>80</v>
      </c>
      <c r="AB206" s="32"/>
      <c r="AL206" s="32">
        <f t="shared" si="73"/>
        <v>7.5</v>
      </c>
      <c r="AM206" s="24">
        <f t="shared" si="74"/>
        <v>80</v>
      </c>
      <c r="AN206" s="24">
        <f t="shared" si="50"/>
        <v>1E-4</v>
      </c>
      <c r="AO206" s="24">
        <f t="shared" si="51"/>
        <v>1E-4</v>
      </c>
      <c r="AP206" s="24">
        <f t="shared" si="52"/>
        <v>1E-4</v>
      </c>
      <c r="AQ206" s="24">
        <f t="shared" si="53"/>
        <v>1E-4</v>
      </c>
      <c r="AR206" s="24">
        <f t="shared" si="54"/>
        <v>1E-4</v>
      </c>
      <c r="AS206" s="24">
        <f t="shared" si="55"/>
        <v>1E-4</v>
      </c>
      <c r="AT206" s="24">
        <f t="shared" si="56"/>
        <v>1E-4</v>
      </c>
    </row>
    <row r="207" spans="1:46">
      <c r="A207" s="49" t="s">
        <v>86</v>
      </c>
      <c r="B207" s="47" t="s">
        <v>276</v>
      </c>
      <c r="C207" s="47" t="s">
        <v>20</v>
      </c>
      <c r="D207" s="47" t="s">
        <v>22</v>
      </c>
      <c r="E207" s="49">
        <v>20</v>
      </c>
      <c r="F207" s="78"/>
      <c r="N207" s="50"/>
      <c r="O207" s="50"/>
      <c r="R207" s="32">
        <v>7.28</v>
      </c>
      <c r="S207" s="24">
        <v>7.9</v>
      </c>
      <c r="T207" s="24">
        <v>36.299999999999997</v>
      </c>
      <c r="Z207" s="24">
        <v>1.6199999999999999E-2</v>
      </c>
      <c r="AA207" s="24">
        <v>1.4700000000000001E-2</v>
      </c>
      <c r="AB207" s="32">
        <v>5</v>
      </c>
      <c r="AD207" s="24">
        <v>14.6</v>
      </c>
      <c r="AJ207" s="24">
        <v>1.4700000000000001E-2</v>
      </c>
      <c r="AK207" s="24">
        <v>3.8300000000000001E-2</v>
      </c>
      <c r="AL207" s="32">
        <f t="shared" si="48"/>
        <v>7.28</v>
      </c>
      <c r="AM207" s="24">
        <f t="shared" si="49"/>
        <v>14.6</v>
      </c>
      <c r="AN207" s="24">
        <f t="shared" si="50"/>
        <v>1E-4</v>
      </c>
      <c r="AO207" s="24">
        <f t="shared" si="51"/>
        <v>1E-4</v>
      </c>
      <c r="AP207" s="24">
        <f t="shared" si="52"/>
        <v>1E-4</v>
      </c>
      <c r="AQ207" s="24">
        <f t="shared" si="53"/>
        <v>1E-4</v>
      </c>
      <c r="AR207" s="24">
        <f t="shared" si="54"/>
        <v>1E-4</v>
      </c>
      <c r="AS207" s="24">
        <f t="shared" si="55"/>
        <v>1.4700000000000001E-2</v>
      </c>
      <c r="AT207" s="24">
        <f t="shared" si="56"/>
        <v>3.8300000000000001E-2</v>
      </c>
    </row>
    <row r="208" spans="1:46">
      <c r="A208" s="49" t="s">
        <v>86</v>
      </c>
      <c r="B208" s="47" t="s">
        <v>277</v>
      </c>
      <c r="C208" s="47" t="s">
        <v>20</v>
      </c>
      <c r="D208" s="47" t="s">
        <v>22</v>
      </c>
      <c r="E208" s="49">
        <v>20</v>
      </c>
      <c r="F208" s="78"/>
      <c r="N208" s="50"/>
      <c r="O208" s="50"/>
      <c r="R208" s="32">
        <v>7.13</v>
      </c>
      <c r="S208" s="24">
        <v>7.57</v>
      </c>
      <c r="T208" s="24">
        <v>64.75</v>
      </c>
      <c r="Z208" s="24">
        <v>1.5900000000000001E-3</v>
      </c>
      <c r="AA208" s="24">
        <v>2.5700000000000001E-2</v>
      </c>
      <c r="AB208" s="32">
        <v>5</v>
      </c>
      <c r="AD208" s="24">
        <v>39.200000000000003</v>
      </c>
      <c r="AJ208" s="24">
        <v>1.1800000000000001E-3</v>
      </c>
      <c r="AK208" s="24">
        <v>7.9600000000000001E-3</v>
      </c>
      <c r="AL208" s="32">
        <f t="shared" si="48"/>
        <v>7.13</v>
      </c>
      <c r="AM208" s="24">
        <f t="shared" si="49"/>
        <v>39.200000000000003</v>
      </c>
      <c r="AN208" s="24">
        <f t="shared" si="50"/>
        <v>1E-4</v>
      </c>
      <c r="AO208" s="24">
        <f t="shared" si="51"/>
        <v>1E-4</v>
      </c>
      <c r="AP208" s="24">
        <f t="shared" si="52"/>
        <v>1E-4</v>
      </c>
      <c r="AQ208" s="24">
        <f t="shared" si="53"/>
        <v>1E-4</v>
      </c>
      <c r="AR208" s="24">
        <f t="shared" si="54"/>
        <v>1E-4</v>
      </c>
      <c r="AS208" s="24">
        <f t="shared" si="55"/>
        <v>1.1800000000000001E-3</v>
      </c>
      <c r="AT208" s="24">
        <f t="shared" si="56"/>
        <v>7.9600000000000001E-3</v>
      </c>
    </row>
    <row r="209" spans="1:46">
      <c r="A209" s="49" t="s">
        <v>86</v>
      </c>
      <c r="B209" s="47" t="s">
        <v>278</v>
      </c>
      <c r="C209" s="47" t="s">
        <v>20</v>
      </c>
      <c r="D209" s="47" t="s">
        <v>22</v>
      </c>
      <c r="E209" s="49">
        <v>20</v>
      </c>
      <c r="F209" s="78">
        <v>9.3000000000000007</v>
      </c>
      <c r="G209" s="24">
        <v>6.2E-2</v>
      </c>
      <c r="H209" s="24">
        <v>4.2000000000000003E-2</v>
      </c>
      <c r="I209" s="24">
        <v>4.2000000000000003E-2</v>
      </c>
      <c r="J209" s="24">
        <v>121.3</v>
      </c>
      <c r="L209" s="24">
        <v>121.3</v>
      </c>
      <c r="M209" s="24">
        <v>9.52</v>
      </c>
      <c r="N209" s="50">
        <f t="shared" ref="N209:N233" si="75">L209-(I209*31.25)</f>
        <v>119.9875</v>
      </c>
      <c r="O209" s="50">
        <f t="shared" ref="O209:O233" si="76">L209/(I209*31.25)</f>
        <v>92.419047619047618</v>
      </c>
      <c r="R209" s="32">
        <v>7.29</v>
      </c>
      <c r="S209" s="24">
        <v>8.2899999999999991</v>
      </c>
      <c r="T209" s="24">
        <v>4.6500000000000004</v>
      </c>
      <c r="U209" s="24">
        <v>0.7</v>
      </c>
      <c r="V209" s="24">
        <v>14.6</v>
      </c>
      <c r="Z209" s="24">
        <v>2.1700000000000001E-3</v>
      </c>
      <c r="AA209" s="24">
        <v>4.4400000000000004E-3</v>
      </c>
      <c r="AB209" s="32">
        <v>5</v>
      </c>
      <c r="AC209" s="24">
        <v>7.71</v>
      </c>
      <c r="AD209" s="24">
        <v>3.4</v>
      </c>
      <c r="AE209" s="24">
        <v>0.59</v>
      </c>
      <c r="AF209" s="24">
        <v>9.9700000000000006</v>
      </c>
      <c r="AJ209" s="24">
        <v>2.5999999999999999E-3</v>
      </c>
      <c r="AK209" s="24">
        <v>5.4999999999999997E-3</v>
      </c>
      <c r="AL209" s="32">
        <f t="shared" ref="AL209:AL237" si="77">IF(AC209&gt;0,AC209,R209)</f>
        <v>7.71</v>
      </c>
      <c r="AM209" s="24">
        <f t="shared" ref="AM209:AM233" si="78">IF(AD209&gt;0,AD209,IF(T209&gt;0,T209,0.0001))</f>
        <v>3.4</v>
      </c>
      <c r="AN209" s="24">
        <f t="shared" ref="AN209:AN233" si="79">IF(AE209&gt;0,AE209,IF(U209&gt;0,U209,0.0001))</f>
        <v>0.59</v>
      </c>
      <c r="AO209" s="24">
        <f t="shared" ref="AO209:AO233" si="80">IF(AF209&gt;0,AF209,IF(V209&gt;0,V209,0.0001))</f>
        <v>9.9700000000000006</v>
      </c>
      <c r="AP209" s="24">
        <f t="shared" ref="AP209:AP233" si="81">IF(AG209&gt;0,AG209,IF(W209&gt;0,W209,0.0001))</f>
        <v>1E-4</v>
      </c>
      <c r="AQ209" s="24">
        <f t="shared" ref="AQ209:AQ233" si="82">IF(AH209&gt;0,AH209,IF(X209&gt;0,X209,0.0001))</f>
        <v>1E-4</v>
      </c>
      <c r="AR209" s="24">
        <f t="shared" ref="AR209:AR233" si="83">IF(AI209&gt;0,AI209,IF(Y209&gt;0,Y209,0.0001))</f>
        <v>1E-4</v>
      </c>
      <c r="AS209" s="24">
        <f t="shared" ref="AS209:AS233" si="84">IF(AJ209&gt;0,AJ209,IF(Z209&gt;0,Z209,0.0001))</f>
        <v>2.5999999999999999E-3</v>
      </c>
      <c r="AT209" s="24">
        <f t="shared" ref="AT209:AT233" si="85">IF(AK209&gt;0,AK209,IF(AA209&gt;0,AA209,0.0001))</f>
        <v>5.4999999999999997E-3</v>
      </c>
    </row>
    <row r="210" spans="1:46">
      <c r="A210" s="49" t="s">
        <v>86</v>
      </c>
      <c r="B210" s="47" t="s">
        <v>279</v>
      </c>
      <c r="C210" s="47" t="s">
        <v>20</v>
      </c>
      <c r="D210" s="47" t="s">
        <v>22</v>
      </c>
      <c r="E210" s="49">
        <v>20</v>
      </c>
      <c r="F210" s="78">
        <v>7</v>
      </c>
      <c r="G210" s="24">
        <v>4.4999999999999998E-2</v>
      </c>
      <c r="H210" s="24">
        <v>3.2000000000000001E-2</v>
      </c>
      <c r="I210" s="24">
        <v>0.03</v>
      </c>
      <c r="J210" s="24">
        <v>66.5</v>
      </c>
      <c r="L210" s="24">
        <v>66.5</v>
      </c>
      <c r="M210" s="24">
        <v>9.7200000000000006</v>
      </c>
      <c r="N210" s="50">
        <f t="shared" si="75"/>
        <v>65.5625</v>
      </c>
      <c r="O210" s="50">
        <f t="shared" si="76"/>
        <v>70.933333333333337</v>
      </c>
      <c r="R210" s="32">
        <v>7.29</v>
      </c>
      <c r="S210" s="24">
        <v>8.2899999999999991</v>
      </c>
      <c r="T210" s="24">
        <v>4.87</v>
      </c>
      <c r="U210" s="24">
        <v>0.75</v>
      </c>
      <c r="V210" s="24">
        <v>15.3</v>
      </c>
      <c r="Z210" s="24">
        <v>2.3800000000000002E-3</v>
      </c>
      <c r="AA210" s="24">
        <v>8.5199999999999998E-2</v>
      </c>
      <c r="AB210" s="32">
        <v>5</v>
      </c>
      <c r="AC210" s="24">
        <v>7.71</v>
      </c>
      <c r="AD210" s="24">
        <v>3.42</v>
      </c>
      <c r="AE210" s="24">
        <v>0.56999999999999995</v>
      </c>
      <c r="AF210" s="24">
        <v>9.69</v>
      </c>
      <c r="AJ210" s="24">
        <v>2.3E-3</v>
      </c>
      <c r="AK210" s="24">
        <v>3.4499999999999999E-3</v>
      </c>
      <c r="AL210" s="32">
        <f t="shared" si="77"/>
        <v>7.71</v>
      </c>
      <c r="AM210" s="24">
        <f t="shared" si="78"/>
        <v>3.42</v>
      </c>
      <c r="AN210" s="24">
        <f t="shared" si="79"/>
        <v>0.56999999999999995</v>
      </c>
      <c r="AO210" s="24">
        <f t="shared" si="80"/>
        <v>9.69</v>
      </c>
      <c r="AP210" s="24">
        <f t="shared" si="81"/>
        <v>1E-4</v>
      </c>
      <c r="AQ210" s="24">
        <f t="shared" si="82"/>
        <v>1E-4</v>
      </c>
      <c r="AR210" s="24">
        <f t="shared" si="83"/>
        <v>1E-4</v>
      </c>
      <c r="AS210" s="24">
        <f t="shared" si="84"/>
        <v>2.3E-3</v>
      </c>
      <c r="AT210" s="24">
        <f t="shared" si="85"/>
        <v>3.4499999999999999E-3</v>
      </c>
    </row>
    <row r="211" spans="1:46">
      <c r="A211" s="49" t="s">
        <v>86</v>
      </c>
      <c r="B211" s="47" t="s">
        <v>486</v>
      </c>
      <c r="C211" s="47" t="s">
        <v>20</v>
      </c>
      <c r="D211" s="47" t="s">
        <v>22</v>
      </c>
      <c r="E211" s="49">
        <v>20</v>
      </c>
      <c r="F211" s="78">
        <v>7.3</v>
      </c>
      <c r="G211" s="24">
        <v>3.4000000000000002E-2</v>
      </c>
      <c r="H211" s="24">
        <v>1.7000000000000001E-2</v>
      </c>
      <c r="I211" s="24">
        <v>1.7000000000000001E-2</v>
      </c>
      <c r="J211" s="24">
        <v>78.3</v>
      </c>
      <c r="L211" s="24">
        <v>78.3</v>
      </c>
      <c r="M211" s="24">
        <v>9.26</v>
      </c>
      <c r="N211" s="50">
        <f t="shared" si="75"/>
        <v>77.768749999999997</v>
      </c>
      <c r="O211" s="50">
        <f t="shared" si="76"/>
        <v>147.38823529411764</v>
      </c>
      <c r="R211" s="32">
        <v>7.29</v>
      </c>
      <c r="S211" s="24">
        <v>8.7799999999999994</v>
      </c>
      <c r="T211" s="24">
        <v>4.4400000000000004</v>
      </c>
      <c r="U211" s="24">
        <v>0.35</v>
      </c>
      <c r="V211" s="24">
        <v>15.9</v>
      </c>
      <c r="Z211" s="24">
        <v>1.5499999999999999E-3</v>
      </c>
      <c r="AA211" s="24">
        <v>7.7999999999999996E-3</v>
      </c>
      <c r="AB211" s="32">
        <v>5</v>
      </c>
      <c r="AC211" s="24">
        <v>7.87</v>
      </c>
      <c r="AD211" s="24">
        <v>1.6</v>
      </c>
      <c r="AE211" s="24">
        <v>0.6</v>
      </c>
      <c r="AF211" s="24">
        <v>14.4</v>
      </c>
      <c r="AJ211" s="24">
        <v>1.4E-3</v>
      </c>
      <c r="AK211" s="24">
        <v>9.8399999999999998E-3</v>
      </c>
      <c r="AL211" s="32">
        <f t="shared" si="77"/>
        <v>7.87</v>
      </c>
      <c r="AM211" s="24">
        <f t="shared" si="78"/>
        <v>1.6</v>
      </c>
      <c r="AN211" s="24">
        <f t="shared" si="79"/>
        <v>0.6</v>
      </c>
      <c r="AO211" s="24">
        <f t="shared" si="80"/>
        <v>14.4</v>
      </c>
      <c r="AP211" s="24">
        <f t="shared" si="81"/>
        <v>1E-4</v>
      </c>
      <c r="AQ211" s="24">
        <f t="shared" si="82"/>
        <v>1E-4</v>
      </c>
      <c r="AR211" s="24">
        <f t="shared" si="83"/>
        <v>1E-4</v>
      </c>
      <c r="AS211" s="24">
        <f t="shared" si="84"/>
        <v>1.4E-3</v>
      </c>
      <c r="AT211" s="24">
        <f t="shared" si="85"/>
        <v>9.8399999999999998E-3</v>
      </c>
    </row>
    <row r="212" spans="1:46">
      <c r="A212" s="49" t="s">
        <v>86</v>
      </c>
      <c r="B212" s="47" t="s">
        <v>487</v>
      </c>
      <c r="C212" s="47" t="s">
        <v>20</v>
      </c>
      <c r="D212" s="47" t="s">
        <v>22</v>
      </c>
      <c r="E212" s="49">
        <v>20</v>
      </c>
      <c r="F212" s="78">
        <v>6.2</v>
      </c>
      <c r="G212" s="24">
        <v>0.33600000000000002</v>
      </c>
      <c r="H212" s="24">
        <v>0.313</v>
      </c>
      <c r="I212" s="24">
        <v>0.313</v>
      </c>
      <c r="J212" s="24">
        <v>96.7</v>
      </c>
      <c r="L212" s="24">
        <v>96.7</v>
      </c>
      <c r="M212" s="24">
        <v>8.83</v>
      </c>
      <c r="N212" s="50">
        <f t="shared" si="75"/>
        <v>86.918750000000003</v>
      </c>
      <c r="O212" s="50">
        <f t="shared" si="76"/>
        <v>9.8862619808306711</v>
      </c>
      <c r="R212" s="32">
        <v>7.29</v>
      </c>
      <c r="S212" s="24">
        <v>8.32</v>
      </c>
      <c r="T212" s="24">
        <v>5.95</v>
      </c>
      <c r="U212" s="24">
        <v>0.56999999999999995</v>
      </c>
      <c r="V212" s="24">
        <v>14.7</v>
      </c>
      <c r="Z212" s="24">
        <v>1.17E-3</v>
      </c>
      <c r="AA212" s="24">
        <v>3.2200000000000002E-3</v>
      </c>
      <c r="AB212" s="32">
        <v>5</v>
      </c>
      <c r="AC212" s="24">
        <v>7.68</v>
      </c>
      <c r="AD212" s="24">
        <v>5.4</v>
      </c>
      <c r="AE212" s="24">
        <v>0.59</v>
      </c>
      <c r="AF212" s="24">
        <v>8.39</v>
      </c>
      <c r="AJ212" s="24">
        <v>5.1999999999999995E-4</v>
      </c>
      <c r="AK212" s="24">
        <v>3.4099999999999998E-3</v>
      </c>
      <c r="AL212" s="32">
        <f t="shared" si="77"/>
        <v>7.68</v>
      </c>
      <c r="AM212" s="24">
        <f t="shared" si="78"/>
        <v>5.4</v>
      </c>
      <c r="AN212" s="24">
        <f t="shared" si="79"/>
        <v>0.59</v>
      </c>
      <c r="AO212" s="24">
        <f t="shared" si="80"/>
        <v>8.39</v>
      </c>
      <c r="AP212" s="24">
        <f t="shared" si="81"/>
        <v>1E-4</v>
      </c>
      <c r="AQ212" s="24">
        <f t="shared" si="82"/>
        <v>1E-4</v>
      </c>
      <c r="AR212" s="24">
        <f t="shared" si="83"/>
        <v>1E-4</v>
      </c>
      <c r="AS212" s="24">
        <f t="shared" si="84"/>
        <v>5.1999999999999995E-4</v>
      </c>
      <c r="AT212" s="24">
        <f t="shared" si="85"/>
        <v>3.4099999999999998E-3</v>
      </c>
    </row>
    <row r="213" spans="1:46">
      <c r="A213" s="49" t="s">
        <v>86</v>
      </c>
      <c r="B213" s="47" t="s">
        <v>488</v>
      </c>
      <c r="C213" s="47" t="s">
        <v>20</v>
      </c>
      <c r="D213" s="47" t="s">
        <v>22</v>
      </c>
      <c r="E213" s="49">
        <v>20</v>
      </c>
      <c r="F213" s="78">
        <v>5.6</v>
      </c>
      <c r="G213" s="24">
        <v>0.01</v>
      </c>
      <c r="I213" s="24">
        <v>0.01</v>
      </c>
      <c r="J213" s="24">
        <v>160.9</v>
      </c>
      <c r="L213" s="24">
        <v>160.9</v>
      </c>
      <c r="M213" s="24">
        <v>8.68</v>
      </c>
      <c r="N213" s="50">
        <f t="shared" si="75"/>
        <v>160.58750000000001</v>
      </c>
      <c r="O213" s="50">
        <f t="shared" si="76"/>
        <v>514.88</v>
      </c>
      <c r="R213" s="32">
        <v>7.06</v>
      </c>
      <c r="S213" s="24">
        <v>8.44</v>
      </c>
      <c r="T213" s="24">
        <v>1.88</v>
      </c>
      <c r="U213" s="24">
        <v>0.45</v>
      </c>
      <c r="V213" s="24">
        <v>14.8</v>
      </c>
      <c r="Z213" s="24">
        <v>1.42E-3</v>
      </c>
      <c r="AA213" s="24">
        <v>2.49E-3</v>
      </c>
      <c r="AB213" s="32">
        <v>5</v>
      </c>
      <c r="AC213" s="24">
        <v>8.0500000000000007</v>
      </c>
      <c r="AD213" s="24">
        <v>0.49</v>
      </c>
      <c r="AE213" s="24">
        <v>0.36</v>
      </c>
      <c r="AF213" s="24">
        <v>12</v>
      </c>
      <c r="AJ213" s="24">
        <v>5.8E-4</v>
      </c>
      <c r="AK213" s="24">
        <v>2.5200000000000001E-3</v>
      </c>
      <c r="AL213" s="32">
        <f t="shared" si="77"/>
        <v>8.0500000000000007</v>
      </c>
      <c r="AM213" s="24">
        <f t="shared" si="78"/>
        <v>0.49</v>
      </c>
      <c r="AN213" s="24">
        <f t="shared" si="79"/>
        <v>0.36</v>
      </c>
      <c r="AO213" s="24">
        <f t="shared" si="80"/>
        <v>12</v>
      </c>
      <c r="AP213" s="24">
        <f t="shared" si="81"/>
        <v>1E-4</v>
      </c>
      <c r="AQ213" s="24">
        <f t="shared" si="82"/>
        <v>1E-4</v>
      </c>
      <c r="AR213" s="24">
        <f t="shared" si="83"/>
        <v>1E-4</v>
      </c>
      <c r="AS213" s="24">
        <f t="shared" si="84"/>
        <v>5.8E-4</v>
      </c>
      <c r="AT213" s="24">
        <f t="shared" si="85"/>
        <v>2.5200000000000001E-3</v>
      </c>
    </row>
    <row r="214" spans="1:46">
      <c r="A214" s="49" t="s">
        <v>86</v>
      </c>
      <c r="B214" s="47" t="s">
        <v>489</v>
      </c>
      <c r="C214" s="47" t="s">
        <v>20</v>
      </c>
      <c r="D214" s="47" t="s">
        <v>22</v>
      </c>
      <c r="E214" s="49">
        <v>20</v>
      </c>
      <c r="F214" s="78">
        <v>5.5</v>
      </c>
      <c r="G214" s="24">
        <v>0.114</v>
      </c>
      <c r="H214" s="24">
        <v>0.111</v>
      </c>
      <c r="I214" s="24">
        <v>0.111</v>
      </c>
      <c r="J214" s="24">
        <v>10.199999999999999</v>
      </c>
      <c r="L214" s="24">
        <v>10.199999999999999</v>
      </c>
      <c r="M214" s="24">
        <v>9.17</v>
      </c>
      <c r="N214" s="50">
        <f t="shared" si="75"/>
        <v>6.7312499999999993</v>
      </c>
      <c r="O214" s="50">
        <f t="shared" si="76"/>
        <v>2.9405405405405403</v>
      </c>
      <c r="R214" s="32">
        <v>7.24</v>
      </c>
      <c r="S214" s="24">
        <v>8.02</v>
      </c>
      <c r="T214" s="24">
        <v>9.5</v>
      </c>
      <c r="U214" s="24">
        <v>0.86</v>
      </c>
      <c r="V214" s="24">
        <v>12</v>
      </c>
      <c r="Z214" s="24">
        <v>1.04E-2</v>
      </c>
      <c r="AA214" s="24">
        <v>2.9099999999999998E-3</v>
      </c>
      <c r="AB214" s="32">
        <v>5</v>
      </c>
      <c r="AC214" s="24">
        <v>7.62</v>
      </c>
      <c r="AD214" s="24">
        <v>7</v>
      </c>
      <c r="AE214" s="24">
        <v>0.68</v>
      </c>
      <c r="AF214" s="24">
        <v>7.59</v>
      </c>
      <c r="AJ214" s="24">
        <v>1.1000000000000001E-3</v>
      </c>
      <c r="AK214" s="24">
        <v>2.1199999999999999E-3</v>
      </c>
      <c r="AL214" s="32">
        <f t="shared" si="77"/>
        <v>7.62</v>
      </c>
      <c r="AM214" s="24">
        <f t="shared" si="78"/>
        <v>7</v>
      </c>
      <c r="AN214" s="24">
        <f t="shared" si="79"/>
        <v>0.68</v>
      </c>
      <c r="AO214" s="24">
        <f t="shared" si="80"/>
        <v>7.59</v>
      </c>
      <c r="AP214" s="24">
        <f t="shared" si="81"/>
        <v>1E-4</v>
      </c>
      <c r="AQ214" s="24">
        <f t="shared" si="82"/>
        <v>1E-4</v>
      </c>
      <c r="AR214" s="24">
        <f t="shared" si="83"/>
        <v>1E-4</v>
      </c>
      <c r="AS214" s="24">
        <f t="shared" si="84"/>
        <v>1.1000000000000001E-3</v>
      </c>
      <c r="AT214" s="24">
        <f t="shared" si="85"/>
        <v>2.1199999999999999E-3</v>
      </c>
    </row>
    <row r="215" spans="1:46">
      <c r="A215" s="49" t="s">
        <v>86</v>
      </c>
      <c r="B215" s="47" t="s">
        <v>490</v>
      </c>
      <c r="C215" s="47" t="s">
        <v>20</v>
      </c>
      <c r="D215" s="47" t="s">
        <v>22</v>
      </c>
      <c r="E215" s="49">
        <v>20</v>
      </c>
      <c r="F215" s="78">
        <v>6.1</v>
      </c>
      <c r="G215" s="24">
        <v>5.8000000000000003E-2</v>
      </c>
      <c r="H215" s="24">
        <v>5.0999999999999997E-2</v>
      </c>
      <c r="I215" s="24">
        <v>5.0999999999999997E-2</v>
      </c>
      <c r="J215" s="24">
        <v>7.4</v>
      </c>
      <c r="L215" s="24">
        <v>7.4</v>
      </c>
      <c r="M215" s="24">
        <v>9.2899999999999991</v>
      </c>
      <c r="N215" s="50">
        <f t="shared" si="75"/>
        <v>5.8062500000000004</v>
      </c>
      <c r="O215" s="50">
        <f t="shared" si="76"/>
        <v>4.6431372549019612</v>
      </c>
      <c r="R215" s="32">
        <v>7.23</v>
      </c>
      <c r="S215" s="24">
        <v>8.36</v>
      </c>
      <c r="T215" s="24">
        <v>1.77</v>
      </c>
      <c r="U215" s="24">
        <v>0.69</v>
      </c>
      <c r="V215" s="24">
        <v>16.3</v>
      </c>
      <c r="Z215" s="24">
        <v>1.48E-3</v>
      </c>
      <c r="AB215" s="32">
        <v>5</v>
      </c>
      <c r="AC215" s="24">
        <v>7.62</v>
      </c>
      <c r="AD215" s="24">
        <v>0.6</v>
      </c>
      <c r="AE215" s="24">
        <v>0.97</v>
      </c>
      <c r="AF215" s="24">
        <v>9.8000000000000007</v>
      </c>
      <c r="AJ215" s="24">
        <v>8.9999999999999998E-4</v>
      </c>
      <c r="AL215" s="32">
        <f t="shared" si="77"/>
        <v>7.62</v>
      </c>
      <c r="AM215" s="24">
        <f t="shared" si="78"/>
        <v>0.6</v>
      </c>
      <c r="AN215" s="24">
        <f t="shared" si="79"/>
        <v>0.97</v>
      </c>
      <c r="AO215" s="24">
        <f t="shared" si="80"/>
        <v>9.8000000000000007</v>
      </c>
      <c r="AP215" s="24">
        <f t="shared" si="81"/>
        <v>1E-4</v>
      </c>
      <c r="AQ215" s="24">
        <f t="shared" si="82"/>
        <v>1E-4</v>
      </c>
      <c r="AR215" s="24">
        <f t="shared" si="83"/>
        <v>1E-4</v>
      </c>
      <c r="AS215" s="24">
        <f t="shared" si="84"/>
        <v>8.9999999999999998E-4</v>
      </c>
      <c r="AT215" s="24">
        <f t="shared" si="85"/>
        <v>1E-4</v>
      </c>
    </row>
    <row r="216" spans="1:46">
      <c r="A216" s="49" t="s">
        <v>86</v>
      </c>
      <c r="B216" s="47" t="s">
        <v>491</v>
      </c>
      <c r="C216" s="47" t="s">
        <v>20</v>
      </c>
      <c r="D216" s="47" t="s">
        <v>22</v>
      </c>
      <c r="E216" s="49">
        <v>20</v>
      </c>
      <c r="F216" s="78">
        <v>4.5999999999999996</v>
      </c>
      <c r="G216" s="24">
        <v>0.06</v>
      </c>
      <c r="H216" s="24">
        <v>2.3E-2</v>
      </c>
      <c r="I216" s="24">
        <v>2.3E-2</v>
      </c>
      <c r="J216" s="24">
        <v>22.7</v>
      </c>
      <c r="L216" s="24">
        <v>22.7</v>
      </c>
      <c r="M216" s="24">
        <v>9.3800000000000008</v>
      </c>
      <c r="N216" s="50">
        <f t="shared" si="75"/>
        <v>21.981249999999999</v>
      </c>
      <c r="O216" s="50">
        <f t="shared" si="76"/>
        <v>31.582608695652173</v>
      </c>
      <c r="R216" s="32">
        <v>7.33</v>
      </c>
      <c r="S216" s="24">
        <v>8.5299999999999994</v>
      </c>
      <c r="T216" s="24">
        <v>2.27</v>
      </c>
      <c r="U216" s="24">
        <v>0.47</v>
      </c>
      <c r="V216" s="24">
        <v>8.99</v>
      </c>
      <c r="Z216" s="24">
        <v>4.8300000000000001E-3</v>
      </c>
      <c r="AB216" s="32">
        <v>5</v>
      </c>
      <c r="AC216" s="24">
        <v>7.74</v>
      </c>
      <c r="AD216" s="24">
        <v>0.68</v>
      </c>
      <c r="AE216" s="24">
        <v>0.56999999999999995</v>
      </c>
      <c r="AF216" s="24">
        <v>8.59</v>
      </c>
      <c r="AJ216" s="24">
        <v>1.1000000000000001E-3</v>
      </c>
      <c r="AL216" s="32">
        <f t="shared" si="77"/>
        <v>7.74</v>
      </c>
      <c r="AM216" s="24">
        <f t="shared" si="78"/>
        <v>0.68</v>
      </c>
      <c r="AN216" s="24">
        <f t="shared" si="79"/>
        <v>0.56999999999999995</v>
      </c>
      <c r="AO216" s="24">
        <f t="shared" si="80"/>
        <v>8.59</v>
      </c>
      <c r="AP216" s="24">
        <f t="shared" si="81"/>
        <v>1E-4</v>
      </c>
      <c r="AQ216" s="24">
        <f t="shared" si="82"/>
        <v>1E-4</v>
      </c>
      <c r="AR216" s="24">
        <f t="shared" si="83"/>
        <v>1E-4</v>
      </c>
      <c r="AS216" s="24">
        <f t="shared" si="84"/>
        <v>1.1000000000000001E-3</v>
      </c>
      <c r="AT216" s="24">
        <f t="shared" si="85"/>
        <v>1E-4</v>
      </c>
    </row>
    <row r="217" spans="1:46">
      <c r="A217" s="49" t="s">
        <v>86</v>
      </c>
      <c r="B217" s="47" t="s">
        <v>492</v>
      </c>
      <c r="C217" s="47" t="s">
        <v>20</v>
      </c>
      <c r="D217" s="47" t="s">
        <v>22</v>
      </c>
      <c r="E217" s="49">
        <v>20</v>
      </c>
      <c r="F217" s="78">
        <v>4.5999999999999996</v>
      </c>
      <c r="G217" s="24">
        <v>2.8000000000000001E-2</v>
      </c>
      <c r="H217" s="24">
        <v>2.8000000000000001E-2</v>
      </c>
      <c r="I217" s="24">
        <v>2.8000000000000001E-2</v>
      </c>
      <c r="J217" s="24">
        <v>9.9</v>
      </c>
      <c r="L217" s="24">
        <v>9.9</v>
      </c>
      <c r="M217" s="24">
        <v>9.51</v>
      </c>
      <c r="N217" s="50">
        <f t="shared" si="75"/>
        <v>9.0250000000000004</v>
      </c>
      <c r="O217" s="50">
        <f t="shared" si="76"/>
        <v>11.314285714285715</v>
      </c>
      <c r="R217" s="32">
        <v>7.47</v>
      </c>
      <c r="S217" s="24">
        <v>8.31</v>
      </c>
      <c r="T217" s="24">
        <v>1.24</v>
      </c>
      <c r="U217" s="24">
        <v>0.63</v>
      </c>
      <c r="V217" s="24">
        <v>9.42</v>
      </c>
      <c r="Z217" s="24">
        <v>9.4300000000000004E-4</v>
      </c>
      <c r="AB217" s="32">
        <v>5</v>
      </c>
      <c r="AC217" s="24">
        <v>7.71</v>
      </c>
      <c r="AD217" s="24">
        <v>0.4</v>
      </c>
      <c r="AE217" s="24">
        <v>0.96</v>
      </c>
      <c r="AF217" s="24">
        <v>9.98</v>
      </c>
      <c r="AJ217" s="24">
        <v>7.2999999999999996E-4</v>
      </c>
      <c r="AL217" s="32">
        <f t="shared" si="77"/>
        <v>7.71</v>
      </c>
      <c r="AM217" s="24">
        <f t="shared" si="78"/>
        <v>0.4</v>
      </c>
      <c r="AN217" s="24">
        <f t="shared" si="79"/>
        <v>0.96</v>
      </c>
      <c r="AO217" s="24">
        <f t="shared" si="80"/>
        <v>9.98</v>
      </c>
      <c r="AP217" s="24">
        <f t="shared" si="81"/>
        <v>1E-4</v>
      </c>
      <c r="AQ217" s="24">
        <f t="shared" si="82"/>
        <v>1E-4</v>
      </c>
      <c r="AR217" s="24">
        <f t="shared" si="83"/>
        <v>1E-4</v>
      </c>
      <c r="AS217" s="24">
        <f t="shared" si="84"/>
        <v>7.2999999999999996E-4</v>
      </c>
      <c r="AT217" s="24">
        <f t="shared" si="85"/>
        <v>1E-4</v>
      </c>
    </row>
    <row r="218" spans="1:46">
      <c r="A218" s="49" t="s">
        <v>86</v>
      </c>
      <c r="B218" s="47" t="s">
        <v>493</v>
      </c>
      <c r="C218" s="47" t="s">
        <v>20</v>
      </c>
      <c r="D218" s="47" t="s">
        <v>22</v>
      </c>
      <c r="E218" s="49">
        <v>20</v>
      </c>
      <c r="F218" s="78">
        <v>4</v>
      </c>
      <c r="G218" s="24">
        <v>6.0000000000000001E-3</v>
      </c>
      <c r="I218" s="24">
        <v>6.0000000000000001E-3</v>
      </c>
      <c r="J218" s="24">
        <v>21.7</v>
      </c>
      <c r="L218" s="24">
        <v>21.7</v>
      </c>
      <c r="M218" s="24">
        <v>9.32</v>
      </c>
      <c r="N218" s="50">
        <f t="shared" si="75"/>
        <v>21.512499999999999</v>
      </c>
      <c r="O218" s="50">
        <f t="shared" si="76"/>
        <v>115.73333333333333</v>
      </c>
      <c r="R218" s="32">
        <v>7.36</v>
      </c>
      <c r="S218" s="24">
        <v>8.27</v>
      </c>
      <c r="T218" s="24">
        <v>2.35</v>
      </c>
      <c r="U218" s="24">
        <v>0.31</v>
      </c>
      <c r="V218" s="24">
        <v>9.1300000000000008</v>
      </c>
      <c r="Z218" s="24">
        <v>1.6100000000000001E-3</v>
      </c>
      <c r="AB218" s="32">
        <v>5</v>
      </c>
      <c r="AC218" s="24">
        <v>7.65</v>
      </c>
      <c r="AD218" s="24">
        <v>3.1</v>
      </c>
      <c r="AE218" s="24">
        <v>0.48</v>
      </c>
      <c r="AF218" s="24">
        <v>7.67</v>
      </c>
      <c r="AJ218" s="24">
        <v>1.1999999999999999E-3</v>
      </c>
      <c r="AL218" s="32">
        <f t="shared" si="77"/>
        <v>7.65</v>
      </c>
      <c r="AM218" s="24">
        <f t="shared" si="78"/>
        <v>3.1</v>
      </c>
      <c r="AN218" s="24">
        <f t="shared" si="79"/>
        <v>0.48</v>
      </c>
      <c r="AO218" s="24">
        <f t="shared" si="80"/>
        <v>7.67</v>
      </c>
      <c r="AP218" s="24">
        <f t="shared" si="81"/>
        <v>1E-4</v>
      </c>
      <c r="AQ218" s="24">
        <f t="shared" si="82"/>
        <v>1E-4</v>
      </c>
      <c r="AR218" s="24">
        <f t="shared" si="83"/>
        <v>1E-4</v>
      </c>
      <c r="AS218" s="24">
        <f t="shared" si="84"/>
        <v>1.1999999999999999E-3</v>
      </c>
      <c r="AT218" s="24">
        <f t="shared" si="85"/>
        <v>1E-4</v>
      </c>
    </row>
    <row r="219" spans="1:46">
      <c r="A219" s="49" t="s">
        <v>86</v>
      </c>
      <c r="B219" s="47" t="s">
        <v>494</v>
      </c>
      <c r="C219" s="47" t="s">
        <v>20</v>
      </c>
      <c r="D219" s="47" t="s">
        <v>22</v>
      </c>
      <c r="E219" s="49">
        <v>20</v>
      </c>
      <c r="F219" s="78">
        <v>4.0999999999999996</v>
      </c>
      <c r="G219" s="24">
        <v>0.28800000000000003</v>
      </c>
      <c r="H219" s="24">
        <v>0.27800000000000002</v>
      </c>
      <c r="I219" s="24">
        <v>0.27800000000000002</v>
      </c>
      <c r="J219" s="24">
        <v>105.2</v>
      </c>
      <c r="L219" s="24">
        <v>105.2</v>
      </c>
      <c r="M219" s="24">
        <v>9.11</v>
      </c>
      <c r="N219" s="50">
        <f t="shared" si="75"/>
        <v>96.512500000000003</v>
      </c>
      <c r="O219" s="50">
        <f t="shared" si="76"/>
        <v>12.109352517985611</v>
      </c>
      <c r="R219" s="32">
        <v>7.39</v>
      </c>
      <c r="S219" s="24">
        <v>8.34</v>
      </c>
      <c r="T219" s="24">
        <v>9.15</v>
      </c>
      <c r="U219" s="24">
        <v>0.47</v>
      </c>
      <c r="V219" s="24">
        <v>10.97</v>
      </c>
      <c r="Z219" s="24">
        <v>1.21E-2</v>
      </c>
      <c r="AA219" s="24">
        <v>2.98E-2</v>
      </c>
      <c r="AB219" s="32">
        <v>5</v>
      </c>
      <c r="AC219" s="24">
        <v>7.61</v>
      </c>
      <c r="AD219" s="24">
        <v>8.1999999999999993</v>
      </c>
      <c r="AE219" s="24">
        <v>0.63</v>
      </c>
      <c r="AF219" s="24">
        <v>10.76</v>
      </c>
      <c r="AJ219" s="24">
        <v>7.1999999999999998E-3</v>
      </c>
      <c r="AK219" s="24">
        <v>0.18</v>
      </c>
      <c r="AL219" s="32">
        <f t="shared" si="77"/>
        <v>7.61</v>
      </c>
      <c r="AM219" s="24">
        <f t="shared" si="78"/>
        <v>8.1999999999999993</v>
      </c>
      <c r="AN219" s="24">
        <f t="shared" si="79"/>
        <v>0.63</v>
      </c>
      <c r="AO219" s="24">
        <f t="shared" si="80"/>
        <v>10.76</v>
      </c>
      <c r="AP219" s="24">
        <f t="shared" si="81"/>
        <v>1E-4</v>
      </c>
      <c r="AQ219" s="24">
        <f t="shared" si="82"/>
        <v>1E-4</v>
      </c>
      <c r="AR219" s="24">
        <f t="shared" si="83"/>
        <v>1E-4</v>
      </c>
      <c r="AS219" s="24">
        <f t="shared" si="84"/>
        <v>7.1999999999999998E-3</v>
      </c>
      <c r="AT219" s="24">
        <f t="shared" si="85"/>
        <v>0.18</v>
      </c>
    </row>
    <row r="220" spans="1:46">
      <c r="A220" s="49" t="s">
        <v>86</v>
      </c>
      <c r="B220" s="47" t="s">
        <v>495</v>
      </c>
      <c r="C220" s="47" t="s">
        <v>20</v>
      </c>
      <c r="D220" s="47" t="s">
        <v>22</v>
      </c>
      <c r="E220" s="49">
        <v>20</v>
      </c>
      <c r="F220" s="78">
        <v>6.3</v>
      </c>
      <c r="G220" s="24">
        <v>1.9E-2</v>
      </c>
      <c r="H220" s="24">
        <v>1.2E-2</v>
      </c>
      <c r="I220" s="24">
        <v>1.2E-2</v>
      </c>
      <c r="J220" s="24">
        <v>242.5</v>
      </c>
      <c r="L220" s="24">
        <v>242.5</v>
      </c>
      <c r="M220" s="24">
        <v>9.27</v>
      </c>
      <c r="N220" s="50">
        <f t="shared" si="75"/>
        <v>242.125</v>
      </c>
      <c r="O220" s="50">
        <f t="shared" si="76"/>
        <v>646.66666666666663</v>
      </c>
      <c r="R220" s="32">
        <v>7.62</v>
      </c>
      <c r="S220" s="24">
        <v>8.35</v>
      </c>
      <c r="T220" s="24">
        <v>2.48</v>
      </c>
      <c r="U220" s="24">
        <v>0.43</v>
      </c>
      <c r="V220" s="24">
        <v>10.92</v>
      </c>
      <c r="Z220" s="24">
        <v>3.29E-3</v>
      </c>
      <c r="AA220" s="24">
        <v>3.4499999999999999E-3</v>
      </c>
      <c r="AB220" s="32">
        <v>5</v>
      </c>
      <c r="AC220" s="24">
        <v>7.89</v>
      </c>
      <c r="AD220" s="24">
        <v>0.38</v>
      </c>
      <c r="AE220" s="24">
        <v>0.61</v>
      </c>
      <c r="AF220" s="24">
        <v>11.21</v>
      </c>
      <c r="AJ220" s="24">
        <v>8.4000000000000003E-4</v>
      </c>
      <c r="AK220" s="24">
        <v>1.4E-2</v>
      </c>
      <c r="AL220" s="32">
        <f t="shared" si="77"/>
        <v>7.89</v>
      </c>
      <c r="AM220" s="24">
        <f t="shared" si="78"/>
        <v>0.38</v>
      </c>
      <c r="AN220" s="24">
        <f t="shared" si="79"/>
        <v>0.61</v>
      </c>
      <c r="AO220" s="24">
        <f t="shared" si="80"/>
        <v>11.21</v>
      </c>
      <c r="AP220" s="24">
        <f t="shared" si="81"/>
        <v>1E-4</v>
      </c>
      <c r="AQ220" s="24">
        <f t="shared" si="82"/>
        <v>1E-4</v>
      </c>
      <c r="AR220" s="24">
        <f t="shared" si="83"/>
        <v>1E-4</v>
      </c>
      <c r="AS220" s="24">
        <f t="shared" si="84"/>
        <v>8.4000000000000003E-4</v>
      </c>
      <c r="AT220" s="24">
        <f t="shared" si="85"/>
        <v>1.4E-2</v>
      </c>
    </row>
    <row r="221" spans="1:46">
      <c r="A221" s="49" t="s">
        <v>86</v>
      </c>
      <c r="B221" s="47" t="s">
        <v>496</v>
      </c>
      <c r="C221" s="47" t="s">
        <v>20</v>
      </c>
      <c r="D221" s="47" t="s">
        <v>22</v>
      </c>
      <c r="E221" s="49">
        <v>20</v>
      </c>
      <c r="F221" s="78">
        <v>5.5</v>
      </c>
      <c r="G221" s="24">
        <v>0.45600000000000002</v>
      </c>
      <c r="H221" s="24">
        <v>0.44900000000000001</v>
      </c>
      <c r="I221" s="24">
        <v>0.44900000000000001</v>
      </c>
      <c r="J221" s="24">
        <v>241.1</v>
      </c>
      <c r="L221" s="24">
        <v>241.1</v>
      </c>
      <c r="M221" s="24">
        <v>9.01</v>
      </c>
      <c r="N221" s="50">
        <f t="shared" si="75"/>
        <v>227.06874999999999</v>
      </c>
      <c r="O221" s="50">
        <f t="shared" si="76"/>
        <v>17.183073496659244</v>
      </c>
      <c r="R221" s="32">
        <v>7.52</v>
      </c>
      <c r="S221" s="24">
        <v>8.98</v>
      </c>
      <c r="T221" s="24">
        <v>3.32</v>
      </c>
      <c r="U221" s="24">
        <v>0.25</v>
      </c>
      <c r="V221" s="24">
        <v>16.47</v>
      </c>
      <c r="Z221" s="24">
        <v>4.4200000000000003E-3</v>
      </c>
      <c r="AA221" s="24">
        <v>7.3499999999999998E-4</v>
      </c>
      <c r="AB221" s="32">
        <v>5</v>
      </c>
      <c r="AC221" s="24">
        <v>8.32</v>
      </c>
      <c r="AD221" s="24">
        <v>0.78</v>
      </c>
      <c r="AE221" s="24">
        <v>0.05</v>
      </c>
      <c r="AF221" s="24">
        <v>14.96</v>
      </c>
      <c r="AJ221" s="24">
        <v>8.8000000000000003E-4</v>
      </c>
      <c r="AK221" s="24">
        <v>2.7000000000000001E-3</v>
      </c>
      <c r="AL221" s="32">
        <f t="shared" si="77"/>
        <v>8.32</v>
      </c>
      <c r="AM221" s="24">
        <f t="shared" si="78"/>
        <v>0.78</v>
      </c>
      <c r="AN221" s="24">
        <f t="shared" si="79"/>
        <v>0.05</v>
      </c>
      <c r="AO221" s="24">
        <f t="shared" si="80"/>
        <v>14.96</v>
      </c>
      <c r="AP221" s="24">
        <f t="shared" si="81"/>
        <v>1E-4</v>
      </c>
      <c r="AQ221" s="24">
        <f t="shared" si="82"/>
        <v>1E-4</v>
      </c>
      <c r="AR221" s="24">
        <f t="shared" si="83"/>
        <v>1E-4</v>
      </c>
      <c r="AS221" s="24">
        <f t="shared" si="84"/>
        <v>8.8000000000000003E-4</v>
      </c>
      <c r="AT221" s="24">
        <f t="shared" si="85"/>
        <v>2.7000000000000001E-3</v>
      </c>
    </row>
    <row r="222" spans="1:46">
      <c r="A222" s="49" t="s">
        <v>86</v>
      </c>
      <c r="B222" s="47" t="s">
        <v>497</v>
      </c>
      <c r="C222" s="47" t="s">
        <v>20</v>
      </c>
      <c r="D222" s="47" t="s">
        <v>22</v>
      </c>
      <c r="E222" s="49">
        <v>20</v>
      </c>
      <c r="F222" s="78">
        <v>7</v>
      </c>
      <c r="G222" s="24">
        <v>3.86</v>
      </c>
      <c r="H222" s="24">
        <v>3.85</v>
      </c>
      <c r="I222" s="24">
        <v>3.85</v>
      </c>
      <c r="J222" s="24">
        <v>164.8</v>
      </c>
      <c r="L222" s="24">
        <v>164.8</v>
      </c>
      <c r="M222" s="24">
        <v>7.96</v>
      </c>
      <c r="N222" s="50">
        <f t="shared" si="75"/>
        <v>44.487500000000011</v>
      </c>
      <c r="O222" s="50">
        <f t="shared" si="76"/>
        <v>1.369766233766234</v>
      </c>
      <c r="R222" s="32">
        <v>6.79</v>
      </c>
      <c r="S222" s="24">
        <v>7.98</v>
      </c>
      <c r="T222" s="24">
        <v>30.06</v>
      </c>
      <c r="U222" s="24">
        <v>0.72</v>
      </c>
      <c r="V222" s="24">
        <v>7.9</v>
      </c>
      <c r="Z222" s="24">
        <v>9.8499999999999994E-3</v>
      </c>
      <c r="AA222" s="24">
        <v>4.1799999999999997E-3</v>
      </c>
      <c r="AB222" s="32">
        <v>5</v>
      </c>
      <c r="AC222" s="24">
        <v>7.28</v>
      </c>
      <c r="AD222" s="24">
        <v>20.21</v>
      </c>
      <c r="AE222" s="24">
        <v>0.66</v>
      </c>
      <c r="AF222" s="24">
        <v>6.11</v>
      </c>
      <c r="AJ222" s="24">
        <v>9.5E-4</v>
      </c>
      <c r="AK222" s="24">
        <v>7.9000000000000008E-3</v>
      </c>
      <c r="AL222" s="32">
        <f t="shared" si="77"/>
        <v>7.28</v>
      </c>
      <c r="AM222" s="24">
        <f t="shared" si="78"/>
        <v>20.21</v>
      </c>
      <c r="AN222" s="24">
        <f t="shared" si="79"/>
        <v>0.66</v>
      </c>
      <c r="AO222" s="24">
        <f t="shared" si="80"/>
        <v>6.11</v>
      </c>
      <c r="AP222" s="24">
        <f t="shared" si="81"/>
        <v>1E-4</v>
      </c>
      <c r="AQ222" s="24">
        <f t="shared" si="82"/>
        <v>1E-4</v>
      </c>
      <c r="AR222" s="24">
        <f t="shared" si="83"/>
        <v>1E-4</v>
      </c>
      <c r="AS222" s="24">
        <f t="shared" si="84"/>
        <v>9.5E-4</v>
      </c>
      <c r="AT222" s="24">
        <f t="shared" si="85"/>
        <v>7.9000000000000008E-3</v>
      </c>
    </row>
    <row r="223" spans="1:46">
      <c r="A223" s="49" t="s">
        <v>86</v>
      </c>
      <c r="B223" s="47" t="s">
        <v>498</v>
      </c>
      <c r="C223" s="47" t="s">
        <v>20</v>
      </c>
      <c r="D223" s="47" t="s">
        <v>22</v>
      </c>
      <c r="E223" s="49">
        <v>20</v>
      </c>
      <c r="F223" s="78">
        <v>10.199999999999999</v>
      </c>
      <c r="G223" s="24">
        <v>8.6199999999999992</v>
      </c>
      <c r="H223" s="24">
        <v>8.59</v>
      </c>
      <c r="I223" s="24">
        <v>8.59</v>
      </c>
      <c r="J223" s="24">
        <v>531.79999999999995</v>
      </c>
      <c r="L223" s="24">
        <v>531.79999999999995</v>
      </c>
      <c r="M223" s="24">
        <v>8.1199999999999992</v>
      </c>
      <c r="N223" s="50">
        <f t="shared" si="75"/>
        <v>263.36249999999995</v>
      </c>
      <c r="O223" s="50">
        <f t="shared" si="76"/>
        <v>1.9810942956926658</v>
      </c>
      <c r="R223" s="32">
        <v>7.1</v>
      </c>
      <c r="S223" s="24">
        <v>7.67</v>
      </c>
      <c r="T223" s="24">
        <v>74.8</v>
      </c>
      <c r="U223" s="24">
        <v>0.77</v>
      </c>
      <c r="V223" s="24">
        <v>6.66</v>
      </c>
      <c r="Z223" s="24">
        <v>1.2800000000000001E-2</v>
      </c>
      <c r="AA223" s="24">
        <v>4.3400000000000001E-2</v>
      </c>
      <c r="AB223" s="32">
        <v>5</v>
      </c>
      <c r="AC223" s="24">
        <v>7.22</v>
      </c>
      <c r="AD223" s="24">
        <v>31.01</v>
      </c>
      <c r="AE223" s="24">
        <v>0.71</v>
      </c>
      <c r="AF223" s="24">
        <v>5.3</v>
      </c>
      <c r="AJ223" s="24">
        <v>2.7000000000000001E-3</v>
      </c>
      <c r="AK223" s="24">
        <v>6.8000000000000005E-2</v>
      </c>
      <c r="AL223" s="32">
        <f t="shared" si="77"/>
        <v>7.22</v>
      </c>
      <c r="AM223" s="24">
        <f t="shared" si="78"/>
        <v>31.01</v>
      </c>
      <c r="AN223" s="24">
        <f t="shared" si="79"/>
        <v>0.71</v>
      </c>
      <c r="AO223" s="24">
        <f t="shared" si="80"/>
        <v>5.3</v>
      </c>
      <c r="AP223" s="24">
        <f t="shared" si="81"/>
        <v>1E-4</v>
      </c>
      <c r="AQ223" s="24">
        <f t="shared" si="82"/>
        <v>1E-4</v>
      </c>
      <c r="AR223" s="24">
        <f t="shared" si="83"/>
        <v>1E-4</v>
      </c>
      <c r="AS223" s="24">
        <f t="shared" si="84"/>
        <v>2.7000000000000001E-3</v>
      </c>
      <c r="AT223" s="24">
        <f t="shared" si="85"/>
        <v>6.8000000000000005E-2</v>
      </c>
    </row>
    <row r="224" spans="1:46">
      <c r="A224" s="49" t="s">
        <v>86</v>
      </c>
      <c r="B224" s="47" t="s">
        <v>499</v>
      </c>
      <c r="C224" s="47" t="s">
        <v>20</v>
      </c>
      <c r="D224" s="47" t="s">
        <v>22</v>
      </c>
      <c r="E224" s="49">
        <v>20</v>
      </c>
      <c r="F224" s="78">
        <v>7</v>
      </c>
      <c r="G224" s="24">
        <v>34</v>
      </c>
      <c r="H224" s="24">
        <v>33.96</v>
      </c>
      <c r="I224" s="24">
        <v>33.96</v>
      </c>
      <c r="J224" s="24">
        <v>200</v>
      </c>
      <c r="L224" s="24">
        <v>200</v>
      </c>
      <c r="M224" s="24">
        <v>7.78</v>
      </c>
      <c r="N224" s="50">
        <f t="shared" si="75"/>
        <v>-861.25</v>
      </c>
      <c r="O224" s="50">
        <f t="shared" si="76"/>
        <v>0.18845700824499412</v>
      </c>
      <c r="R224" s="32">
        <v>5.69</v>
      </c>
      <c r="S224" s="24">
        <v>7.48</v>
      </c>
      <c r="T224" s="24">
        <v>81.31</v>
      </c>
      <c r="U224" s="24">
        <v>1.1200000000000001</v>
      </c>
      <c r="V224" s="24">
        <v>4.71</v>
      </c>
      <c r="Z224" s="24">
        <v>0.11700000000000001</v>
      </c>
      <c r="AA224" s="24">
        <v>0.23300000000000001</v>
      </c>
      <c r="AB224" s="32">
        <v>5</v>
      </c>
      <c r="AC224" s="24">
        <v>7</v>
      </c>
      <c r="AD224" s="24">
        <v>43.8</v>
      </c>
      <c r="AE224" s="24">
        <v>1.05</v>
      </c>
      <c r="AF224" s="24">
        <v>3.59</v>
      </c>
      <c r="AJ224" s="24">
        <v>6.1999999999999998E-3</v>
      </c>
      <c r="AK224" s="24">
        <v>0.1</v>
      </c>
      <c r="AL224" s="32">
        <f t="shared" si="77"/>
        <v>7</v>
      </c>
      <c r="AM224" s="24">
        <f t="shared" si="78"/>
        <v>43.8</v>
      </c>
      <c r="AN224" s="24">
        <f t="shared" si="79"/>
        <v>1.05</v>
      </c>
      <c r="AO224" s="24">
        <f t="shared" si="80"/>
        <v>3.59</v>
      </c>
      <c r="AP224" s="24">
        <f t="shared" si="81"/>
        <v>1E-4</v>
      </c>
      <c r="AQ224" s="24">
        <f t="shared" si="82"/>
        <v>1E-4</v>
      </c>
      <c r="AR224" s="24">
        <f t="shared" si="83"/>
        <v>1E-4</v>
      </c>
      <c r="AS224" s="24">
        <f t="shared" si="84"/>
        <v>6.1999999999999998E-3</v>
      </c>
      <c r="AT224" s="24">
        <f t="shared" si="85"/>
        <v>0.1</v>
      </c>
    </row>
    <row r="225" spans="1:46">
      <c r="A225" s="49" t="s">
        <v>86</v>
      </c>
      <c r="B225" s="47" t="s">
        <v>500</v>
      </c>
      <c r="C225" s="47" t="s">
        <v>20</v>
      </c>
      <c r="D225" s="47" t="s">
        <v>22</v>
      </c>
      <c r="E225" s="49">
        <v>20</v>
      </c>
      <c r="F225" s="78">
        <v>5.6</v>
      </c>
      <c r="G225" s="24">
        <v>8.1999999999999993</v>
      </c>
      <c r="H225" s="24">
        <v>8.06</v>
      </c>
      <c r="I225" s="24">
        <v>8.06</v>
      </c>
      <c r="J225" s="24">
        <v>13.5</v>
      </c>
      <c r="L225" s="24">
        <v>13.5</v>
      </c>
      <c r="M225" s="24">
        <v>5.35</v>
      </c>
      <c r="N225" s="50">
        <f t="shared" si="75"/>
        <v>-238.37500000000003</v>
      </c>
      <c r="O225" s="50">
        <f t="shared" si="76"/>
        <v>5.3598014888337465E-2</v>
      </c>
      <c r="R225" s="32">
        <v>3.4</v>
      </c>
      <c r="S225" s="24">
        <v>5.14</v>
      </c>
      <c r="T225" s="24">
        <v>205</v>
      </c>
      <c r="U225" s="24">
        <v>37.6</v>
      </c>
      <c r="V225" s="24">
        <v>0.64</v>
      </c>
      <c r="Z225" s="24">
        <v>5.09</v>
      </c>
      <c r="AA225" s="24">
        <v>3.02</v>
      </c>
      <c r="AB225" s="32">
        <v>5</v>
      </c>
      <c r="AC225" s="24">
        <v>4.47</v>
      </c>
      <c r="AD225" s="24">
        <v>87</v>
      </c>
      <c r="AE225" s="24">
        <v>4.7</v>
      </c>
      <c r="AF225" s="24">
        <v>1.1599999999999999</v>
      </c>
      <c r="AJ225" s="24">
        <v>0.72</v>
      </c>
      <c r="AK225" s="24">
        <v>0.56000000000000005</v>
      </c>
      <c r="AL225" s="32">
        <f t="shared" si="77"/>
        <v>4.47</v>
      </c>
      <c r="AM225" s="24">
        <f t="shared" si="78"/>
        <v>87</v>
      </c>
      <c r="AN225" s="24">
        <f t="shared" si="79"/>
        <v>4.7</v>
      </c>
      <c r="AO225" s="24">
        <f t="shared" si="80"/>
        <v>1.1599999999999999</v>
      </c>
      <c r="AP225" s="24">
        <f t="shared" si="81"/>
        <v>1E-4</v>
      </c>
      <c r="AQ225" s="24">
        <f t="shared" si="82"/>
        <v>1E-4</v>
      </c>
      <c r="AR225" s="24">
        <f t="shared" si="83"/>
        <v>1E-4</v>
      </c>
      <c r="AS225" s="24">
        <f t="shared" si="84"/>
        <v>0.72</v>
      </c>
      <c r="AT225" s="24">
        <f t="shared" si="85"/>
        <v>0.56000000000000005</v>
      </c>
    </row>
    <row r="226" spans="1:46">
      <c r="A226" s="49" t="s">
        <v>86</v>
      </c>
      <c r="B226" s="47" t="s">
        <v>501</v>
      </c>
      <c r="C226" s="47" t="s">
        <v>20</v>
      </c>
      <c r="D226" s="47" t="s">
        <v>22</v>
      </c>
      <c r="E226" s="49">
        <v>20</v>
      </c>
      <c r="F226" s="78">
        <v>8.4</v>
      </c>
      <c r="G226" s="24">
        <v>33.799999999999997</v>
      </c>
      <c r="H226" s="24">
        <v>33.76</v>
      </c>
      <c r="I226" s="24">
        <v>33.76</v>
      </c>
      <c r="J226" s="24">
        <v>85.3</v>
      </c>
      <c r="L226" s="24">
        <v>85.3</v>
      </c>
      <c r="M226" s="24">
        <v>6.39</v>
      </c>
      <c r="N226" s="50">
        <f t="shared" si="75"/>
        <v>-969.7</v>
      </c>
      <c r="O226" s="50">
        <f t="shared" si="76"/>
        <v>8.085308056872037E-2</v>
      </c>
      <c r="R226" s="32">
        <v>5.27</v>
      </c>
      <c r="S226" s="24">
        <v>7.22</v>
      </c>
      <c r="T226" s="24">
        <v>65.34</v>
      </c>
      <c r="U226" s="24">
        <v>5.24</v>
      </c>
      <c r="V226" s="24">
        <v>2.94</v>
      </c>
      <c r="Z226" s="24">
        <v>0.13100000000000001</v>
      </c>
      <c r="AA226" s="24">
        <v>3.53</v>
      </c>
      <c r="AB226" s="32">
        <v>5</v>
      </c>
      <c r="AC226" s="24">
        <v>6.59</v>
      </c>
      <c r="AD226" s="24">
        <v>38.979999999999997</v>
      </c>
      <c r="AE226" s="24">
        <v>4.54</v>
      </c>
      <c r="AF226" s="24">
        <v>2.2400000000000002</v>
      </c>
      <c r="AJ226" s="24">
        <v>7.2999999999999995E-2</v>
      </c>
      <c r="AK226" s="24">
        <v>3.2</v>
      </c>
      <c r="AL226" s="32">
        <f t="shared" si="77"/>
        <v>6.59</v>
      </c>
      <c r="AM226" s="24">
        <f t="shared" si="78"/>
        <v>38.979999999999997</v>
      </c>
      <c r="AN226" s="24">
        <f t="shared" si="79"/>
        <v>4.54</v>
      </c>
      <c r="AO226" s="24">
        <f t="shared" si="80"/>
        <v>2.2400000000000002</v>
      </c>
      <c r="AP226" s="24">
        <f t="shared" si="81"/>
        <v>1E-4</v>
      </c>
      <c r="AQ226" s="24">
        <f t="shared" si="82"/>
        <v>1E-4</v>
      </c>
      <c r="AR226" s="24">
        <f t="shared" si="83"/>
        <v>1E-4</v>
      </c>
      <c r="AS226" s="24">
        <f t="shared" si="84"/>
        <v>7.2999999999999995E-2</v>
      </c>
      <c r="AT226" s="24">
        <f t="shared" si="85"/>
        <v>3.2</v>
      </c>
    </row>
    <row r="227" spans="1:46">
      <c r="A227" s="49" t="s">
        <v>86</v>
      </c>
      <c r="B227" s="47" t="s">
        <v>502</v>
      </c>
      <c r="C227" s="47" t="s">
        <v>20</v>
      </c>
      <c r="D227" s="47" t="s">
        <v>22</v>
      </c>
      <c r="E227" s="49">
        <v>20</v>
      </c>
      <c r="F227" s="78">
        <v>10.199999999999999</v>
      </c>
      <c r="G227" s="24">
        <v>22.1</v>
      </c>
      <c r="H227" s="24">
        <v>22.1</v>
      </c>
      <c r="I227" s="24">
        <v>22.1</v>
      </c>
      <c r="J227" s="24">
        <v>292</v>
      </c>
      <c r="L227" s="24">
        <v>292</v>
      </c>
      <c r="M227" s="24">
        <v>8.01</v>
      </c>
      <c r="N227" s="50">
        <f t="shared" si="75"/>
        <v>-398.625</v>
      </c>
      <c r="O227" s="50">
        <f t="shared" si="76"/>
        <v>0.4228054298642534</v>
      </c>
      <c r="R227" s="32">
        <v>6.35</v>
      </c>
      <c r="S227" s="24">
        <v>7.25</v>
      </c>
      <c r="T227" s="24">
        <v>103.8</v>
      </c>
      <c r="U227" s="24">
        <v>1.71</v>
      </c>
      <c r="V227" s="24">
        <v>4.59</v>
      </c>
      <c r="Z227" s="24">
        <v>4.3099999999999999E-2</v>
      </c>
      <c r="AA227" s="24">
        <v>0.85</v>
      </c>
      <c r="AB227" s="32">
        <v>5</v>
      </c>
      <c r="AC227" s="24">
        <v>6.96</v>
      </c>
      <c r="AD227" s="24">
        <v>75.599999999999994</v>
      </c>
      <c r="AE227" s="24">
        <v>2.0299999999999998</v>
      </c>
      <c r="AF227" s="24">
        <v>4.84</v>
      </c>
      <c r="AJ227" s="24">
        <v>3.2000000000000001E-2</v>
      </c>
      <c r="AK227" s="24">
        <v>1.4</v>
      </c>
      <c r="AL227" s="32">
        <f t="shared" si="77"/>
        <v>6.96</v>
      </c>
      <c r="AM227" s="24">
        <f t="shared" si="78"/>
        <v>75.599999999999994</v>
      </c>
      <c r="AN227" s="24">
        <f t="shared" si="79"/>
        <v>2.0299999999999998</v>
      </c>
      <c r="AO227" s="24">
        <f t="shared" si="80"/>
        <v>4.84</v>
      </c>
      <c r="AP227" s="24">
        <f t="shared" si="81"/>
        <v>1E-4</v>
      </c>
      <c r="AQ227" s="24">
        <f t="shared" si="82"/>
        <v>1E-4</v>
      </c>
      <c r="AR227" s="24">
        <f t="shared" si="83"/>
        <v>1E-4</v>
      </c>
      <c r="AS227" s="24">
        <f t="shared" si="84"/>
        <v>3.2000000000000001E-2</v>
      </c>
      <c r="AT227" s="24">
        <f t="shared" si="85"/>
        <v>1.4</v>
      </c>
    </row>
    <row r="228" spans="1:46">
      <c r="A228" s="49" t="s">
        <v>86</v>
      </c>
      <c r="B228" s="47" t="s">
        <v>503</v>
      </c>
      <c r="C228" s="47" t="s">
        <v>20</v>
      </c>
      <c r="D228" s="47" t="s">
        <v>22</v>
      </c>
      <c r="E228" s="49">
        <v>20</v>
      </c>
      <c r="F228" s="78">
        <v>10.6</v>
      </c>
      <c r="G228" s="24">
        <v>37.200000000000003</v>
      </c>
      <c r="H228" s="24">
        <v>37.200000000000003</v>
      </c>
      <c r="I228" s="24">
        <v>37.200000000000003</v>
      </c>
      <c r="J228" s="24">
        <v>186</v>
      </c>
      <c r="L228" s="24">
        <v>186</v>
      </c>
      <c r="M228" s="24">
        <v>7.69</v>
      </c>
      <c r="N228" s="50">
        <f t="shared" si="75"/>
        <v>-976.5</v>
      </c>
      <c r="O228" s="50">
        <f t="shared" si="76"/>
        <v>0.16</v>
      </c>
      <c r="R228" s="32">
        <v>6.64</v>
      </c>
      <c r="S228" s="24">
        <v>7.74</v>
      </c>
      <c r="T228" s="24">
        <v>143.30000000000001</v>
      </c>
      <c r="U228" s="24">
        <v>1.25</v>
      </c>
      <c r="V228" s="24">
        <v>5.46</v>
      </c>
      <c r="Z228" s="24">
        <v>6.2399999999999997E-2</v>
      </c>
      <c r="AA228" s="24">
        <v>0.59</v>
      </c>
      <c r="AB228" s="32">
        <v>5</v>
      </c>
      <c r="AC228" s="24">
        <v>7.06</v>
      </c>
      <c r="AD228" s="24">
        <v>81.599999999999994</v>
      </c>
      <c r="AE228" s="24">
        <v>1.2</v>
      </c>
      <c r="AF228" s="24">
        <v>5.27</v>
      </c>
      <c r="AJ228" s="24">
        <v>2.9000000000000001E-2</v>
      </c>
      <c r="AK228" s="24">
        <v>0.7</v>
      </c>
      <c r="AL228" s="32">
        <f t="shared" si="77"/>
        <v>7.06</v>
      </c>
      <c r="AM228" s="24">
        <f t="shared" si="78"/>
        <v>81.599999999999994</v>
      </c>
      <c r="AN228" s="24">
        <f t="shared" si="79"/>
        <v>1.2</v>
      </c>
      <c r="AO228" s="24">
        <f t="shared" si="80"/>
        <v>5.27</v>
      </c>
      <c r="AP228" s="24">
        <f t="shared" si="81"/>
        <v>1E-4</v>
      </c>
      <c r="AQ228" s="24">
        <f t="shared" si="82"/>
        <v>1E-4</v>
      </c>
      <c r="AR228" s="24">
        <f t="shared" si="83"/>
        <v>1E-4</v>
      </c>
      <c r="AS228" s="24">
        <f t="shared" si="84"/>
        <v>2.9000000000000001E-2</v>
      </c>
      <c r="AT228" s="24">
        <f t="shared" si="85"/>
        <v>0.7</v>
      </c>
    </row>
    <row r="229" spans="1:46">
      <c r="A229" s="49" t="s">
        <v>86</v>
      </c>
      <c r="B229" s="47" t="s">
        <v>504</v>
      </c>
      <c r="C229" s="47" t="s">
        <v>20</v>
      </c>
      <c r="D229" s="47" t="s">
        <v>22</v>
      </c>
      <c r="E229" s="49">
        <v>20</v>
      </c>
      <c r="F229" s="78">
        <v>10.6</v>
      </c>
      <c r="G229" s="24">
        <v>34.799999999999997</v>
      </c>
      <c r="H229" s="24">
        <v>34.799999999999997</v>
      </c>
      <c r="I229" s="24">
        <v>34.799999999999997</v>
      </c>
      <c r="J229" s="24">
        <v>124</v>
      </c>
      <c r="L229" s="24">
        <v>124</v>
      </c>
      <c r="M229" s="24">
        <v>7.22</v>
      </c>
      <c r="N229" s="50">
        <f t="shared" si="75"/>
        <v>-963.5</v>
      </c>
      <c r="O229" s="50">
        <f t="shared" si="76"/>
        <v>0.11402298850574713</v>
      </c>
      <c r="R229" s="32">
        <v>6.33</v>
      </c>
      <c r="S229" s="24">
        <v>7.72</v>
      </c>
      <c r="T229" s="24">
        <v>168</v>
      </c>
      <c r="U229" s="24">
        <v>3.45</v>
      </c>
      <c r="V229" s="24">
        <v>3.15</v>
      </c>
      <c r="Z229" s="24">
        <v>0.14699999999999999</v>
      </c>
      <c r="AA229" s="24">
        <v>2.35</v>
      </c>
      <c r="AB229" s="32">
        <v>5</v>
      </c>
      <c r="AC229" s="24">
        <v>6.75</v>
      </c>
      <c r="AD229" s="24">
        <v>113.8</v>
      </c>
      <c r="AE229" s="24">
        <v>2.66</v>
      </c>
      <c r="AF229" s="24">
        <v>2.76</v>
      </c>
      <c r="AJ229" s="24">
        <v>8.5000000000000006E-2</v>
      </c>
      <c r="AK229" s="24">
        <v>1.8</v>
      </c>
      <c r="AL229" s="32">
        <f t="shared" si="77"/>
        <v>6.75</v>
      </c>
      <c r="AM229" s="24">
        <f t="shared" si="78"/>
        <v>113.8</v>
      </c>
      <c r="AN229" s="24">
        <f t="shared" si="79"/>
        <v>2.66</v>
      </c>
      <c r="AO229" s="24">
        <f t="shared" si="80"/>
        <v>2.76</v>
      </c>
      <c r="AP229" s="24">
        <f t="shared" si="81"/>
        <v>1E-4</v>
      </c>
      <c r="AQ229" s="24">
        <f t="shared" si="82"/>
        <v>1E-4</v>
      </c>
      <c r="AR229" s="24">
        <f t="shared" si="83"/>
        <v>1E-4</v>
      </c>
      <c r="AS229" s="24">
        <f t="shared" si="84"/>
        <v>8.5000000000000006E-2</v>
      </c>
      <c r="AT229" s="24">
        <f t="shared" si="85"/>
        <v>1.8</v>
      </c>
    </row>
    <row r="230" spans="1:46">
      <c r="A230" s="49" t="s">
        <v>86</v>
      </c>
      <c r="B230" s="47" t="s">
        <v>505</v>
      </c>
      <c r="C230" s="47" t="s">
        <v>20</v>
      </c>
      <c r="D230" s="47" t="s">
        <v>22</v>
      </c>
      <c r="E230" s="49">
        <v>20</v>
      </c>
      <c r="F230" s="78">
        <v>5.5</v>
      </c>
      <c r="G230" s="24">
        <v>15.5</v>
      </c>
      <c r="H230" s="24">
        <v>15.4</v>
      </c>
      <c r="I230" s="24">
        <v>15.4</v>
      </c>
      <c r="J230" s="24">
        <v>18.3</v>
      </c>
      <c r="L230" s="24">
        <v>18.3</v>
      </c>
      <c r="M230" s="24">
        <v>6</v>
      </c>
      <c r="N230" s="50">
        <f t="shared" si="75"/>
        <v>-462.95</v>
      </c>
      <c r="O230" s="50">
        <f t="shared" si="76"/>
        <v>3.8025974025974026E-2</v>
      </c>
      <c r="R230" s="32">
        <v>2.94</v>
      </c>
      <c r="S230" s="24">
        <v>5.94</v>
      </c>
      <c r="T230" s="24">
        <v>320.2</v>
      </c>
      <c r="U230" s="24">
        <v>35.24</v>
      </c>
      <c r="V230" s="24">
        <v>0.37</v>
      </c>
      <c r="Z230" s="24">
        <v>8.93</v>
      </c>
      <c r="AA230" s="24">
        <v>13.2</v>
      </c>
      <c r="AB230" s="32">
        <v>5</v>
      </c>
      <c r="AC230" s="24">
        <v>3.9</v>
      </c>
      <c r="AD230" s="24">
        <v>165.2</v>
      </c>
      <c r="AE230" s="24">
        <v>28.71</v>
      </c>
      <c r="AF230" s="24">
        <v>0</v>
      </c>
      <c r="AJ230" s="24">
        <v>7.3</v>
      </c>
      <c r="AK230" s="24">
        <v>5.4</v>
      </c>
      <c r="AL230" s="32">
        <f t="shared" si="77"/>
        <v>3.9</v>
      </c>
      <c r="AM230" s="24">
        <f t="shared" si="78"/>
        <v>165.2</v>
      </c>
      <c r="AN230" s="24">
        <f t="shared" si="79"/>
        <v>28.71</v>
      </c>
      <c r="AO230" s="24">
        <f t="shared" si="80"/>
        <v>0.37</v>
      </c>
      <c r="AP230" s="24">
        <f t="shared" si="81"/>
        <v>1E-4</v>
      </c>
      <c r="AQ230" s="24">
        <f t="shared" si="82"/>
        <v>1E-4</v>
      </c>
      <c r="AR230" s="24">
        <f t="shared" si="83"/>
        <v>1E-4</v>
      </c>
      <c r="AS230" s="24">
        <f t="shared" si="84"/>
        <v>7.3</v>
      </c>
      <c r="AT230" s="24">
        <f t="shared" si="85"/>
        <v>5.4</v>
      </c>
    </row>
    <row r="231" spans="1:46">
      <c r="A231" s="49" t="s">
        <v>86</v>
      </c>
      <c r="B231" s="47" t="s">
        <v>506</v>
      </c>
      <c r="C231" s="47" t="s">
        <v>20</v>
      </c>
      <c r="D231" s="47" t="s">
        <v>22</v>
      </c>
      <c r="E231" s="49">
        <v>20</v>
      </c>
      <c r="F231" s="78"/>
      <c r="G231" s="24">
        <v>3.06</v>
      </c>
      <c r="H231" s="24">
        <v>3.09</v>
      </c>
      <c r="I231" s="24">
        <v>3.09</v>
      </c>
      <c r="J231" s="24">
        <v>120.5</v>
      </c>
      <c r="L231" s="24">
        <v>120.5</v>
      </c>
      <c r="M231" s="24">
        <v>8.4700000000000006</v>
      </c>
      <c r="N231" s="50">
        <f t="shared" si="75"/>
        <v>23.9375</v>
      </c>
      <c r="O231" s="50">
        <f t="shared" si="76"/>
        <v>1.2478964401294499</v>
      </c>
      <c r="R231" s="32">
        <v>7.28</v>
      </c>
      <c r="S231" s="24">
        <v>7.9</v>
      </c>
      <c r="T231" s="24">
        <v>36.270000000000003</v>
      </c>
      <c r="U231" s="24">
        <v>1.89</v>
      </c>
      <c r="V231" s="24">
        <v>7.86</v>
      </c>
      <c r="Z231" s="24">
        <v>1.0300000000000001E-3</v>
      </c>
      <c r="AA231" s="24">
        <v>7.0699999999999999E-3</v>
      </c>
      <c r="AB231" s="32">
        <v>5</v>
      </c>
      <c r="AC231" s="24">
        <v>7.69</v>
      </c>
      <c r="AD231" s="24">
        <v>19.079999999999998</v>
      </c>
      <c r="AE231" s="24">
        <v>0.42199999999999999</v>
      </c>
      <c r="AF231" s="24">
        <v>6.65</v>
      </c>
      <c r="AJ231" s="24">
        <v>1.2199999999999999E-3</v>
      </c>
      <c r="AK231" s="24">
        <v>6.13E-3</v>
      </c>
      <c r="AL231" s="32">
        <f t="shared" si="77"/>
        <v>7.69</v>
      </c>
      <c r="AM231" s="24">
        <f t="shared" si="78"/>
        <v>19.079999999999998</v>
      </c>
      <c r="AN231" s="24">
        <f t="shared" si="79"/>
        <v>0.42199999999999999</v>
      </c>
      <c r="AO231" s="24">
        <f t="shared" si="80"/>
        <v>6.65</v>
      </c>
      <c r="AP231" s="24">
        <f t="shared" si="81"/>
        <v>1E-4</v>
      </c>
      <c r="AQ231" s="24">
        <f t="shared" si="82"/>
        <v>1E-4</v>
      </c>
      <c r="AR231" s="24">
        <f t="shared" si="83"/>
        <v>1E-4</v>
      </c>
      <c r="AS231" s="24">
        <f t="shared" si="84"/>
        <v>1.2199999999999999E-3</v>
      </c>
      <c r="AT231" s="24">
        <f t="shared" si="85"/>
        <v>6.13E-3</v>
      </c>
    </row>
    <row r="232" spans="1:46">
      <c r="A232" s="49" t="s">
        <v>86</v>
      </c>
      <c r="B232" s="47" t="s">
        <v>507</v>
      </c>
      <c r="C232" s="47" t="s">
        <v>20</v>
      </c>
      <c r="D232" s="47" t="s">
        <v>22</v>
      </c>
      <c r="E232" s="49">
        <v>20</v>
      </c>
      <c r="F232" s="78"/>
      <c r="G232" s="24">
        <v>5.13</v>
      </c>
      <c r="H232" s="24">
        <v>5.23</v>
      </c>
      <c r="I232" s="24">
        <v>5.23</v>
      </c>
      <c r="J232" s="24">
        <v>122.7</v>
      </c>
      <c r="L232" s="24">
        <v>122.7</v>
      </c>
      <c r="M232" s="24">
        <v>8.26</v>
      </c>
      <c r="N232" s="50">
        <f t="shared" si="75"/>
        <v>-40.737499999999997</v>
      </c>
      <c r="O232" s="50">
        <f t="shared" si="76"/>
        <v>0.7507456978967495</v>
      </c>
      <c r="R232" s="32">
        <v>7.13</v>
      </c>
      <c r="S232" s="24">
        <v>7.57</v>
      </c>
      <c r="T232" s="24">
        <v>64.75</v>
      </c>
      <c r="U232" s="24">
        <v>2.31</v>
      </c>
      <c r="V232" s="24">
        <v>6.34</v>
      </c>
      <c r="Z232" s="24">
        <v>1.5900000000000001E-3</v>
      </c>
      <c r="AA232" s="24">
        <v>2.5700000000000001E-2</v>
      </c>
      <c r="AB232" s="32">
        <v>5</v>
      </c>
      <c r="AC232" s="24">
        <v>7.37</v>
      </c>
      <c r="AD232" s="24">
        <v>40.17</v>
      </c>
      <c r="AE232" s="24">
        <v>0.62</v>
      </c>
      <c r="AF232" s="24">
        <v>5.2</v>
      </c>
      <c r="AJ232" s="24">
        <v>1.1800000000000001E-3</v>
      </c>
      <c r="AK232" s="24">
        <v>7.9600000000000001E-3</v>
      </c>
      <c r="AL232" s="32">
        <f t="shared" si="77"/>
        <v>7.37</v>
      </c>
      <c r="AM232" s="24">
        <f t="shared" si="78"/>
        <v>40.17</v>
      </c>
      <c r="AN232" s="24">
        <f t="shared" si="79"/>
        <v>0.62</v>
      </c>
      <c r="AO232" s="24">
        <f t="shared" si="80"/>
        <v>5.2</v>
      </c>
      <c r="AP232" s="24">
        <f t="shared" si="81"/>
        <v>1E-4</v>
      </c>
      <c r="AQ232" s="24">
        <f t="shared" si="82"/>
        <v>1E-4</v>
      </c>
      <c r="AR232" s="24">
        <f t="shared" si="83"/>
        <v>1E-4</v>
      </c>
      <c r="AS232" s="24">
        <f t="shared" si="84"/>
        <v>1.1800000000000001E-3</v>
      </c>
      <c r="AT232" s="24">
        <f t="shared" si="85"/>
        <v>7.9600000000000001E-3</v>
      </c>
    </row>
    <row r="233" spans="1:46">
      <c r="A233" s="49" t="s">
        <v>86</v>
      </c>
      <c r="B233" s="47" t="s">
        <v>508</v>
      </c>
      <c r="C233" s="47" t="s">
        <v>20</v>
      </c>
      <c r="D233" s="47" t="s">
        <v>22</v>
      </c>
      <c r="E233" s="49">
        <v>20</v>
      </c>
      <c r="F233" s="78"/>
      <c r="G233" s="24">
        <v>5.13</v>
      </c>
      <c r="H233" s="24">
        <v>5.23</v>
      </c>
      <c r="I233" s="24">
        <v>5.23</v>
      </c>
      <c r="J233" s="24">
        <v>122.7</v>
      </c>
      <c r="L233" s="24">
        <v>122.7</v>
      </c>
      <c r="M233" s="24">
        <v>8.26</v>
      </c>
      <c r="N233" s="50">
        <f t="shared" si="75"/>
        <v>-40.737499999999997</v>
      </c>
      <c r="O233" s="50">
        <f t="shared" si="76"/>
        <v>0.7507456978967495</v>
      </c>
      <c r="R233" s="32">
        <v>6.97</v>
      </c>
      <c r="S233" s="24">
        <v>7.7</v>
      </c>
      <c r="T233" s="24">
        <v>52.44</v>
      </c>
      <c r="U233" s="24">
        <v>2.0499999999999998</v>
      </c>
      <c r="V233" s="24">
        <v>6.68</v>
      </c>
      <c r="Z233" s="24">
        <v>1.46E-2</v>
      </c>
      <c r="AA233" s="24">
        <v>2.1000000000000001E-2</v>
      </c>
      <c r="AB233" s="32">
        <v>5</v>
      </c>
      <c r="AC233" s="24">
        <v>7.37</v>
      </c>
      <c r="AD233" s="24">
        <v>16.73</v>
      </c>
      <c r="AE233" s="24">
        <v>0.68799999999999994</v>
      </c>
      <c r="AF233" s="24">
        <v>5.68</v>
      </c>
      <c r="AJ233" s="24">
        <v>1.32E-2</v>
      </c>
      <c r="AK233" s="24">
        <v>3.4500000000000003E-2</v>
      </c>
      <c r="AL233" s="32">
        <f t="shared" si="77"/>
        <v>7.37</v>
      </c>
      <c r="AM233" s="24">
        <f t="shared" si="78"/>
        <v>16.73</v>
      </c>
      <c r="AN233" s="24">
        <f t="shared" si="79"/>
        <v>0.68799999999999994</v>
      </c>
      <c r="AO233" s="24">
        <f t="shared" si="80"/>
        <v>5.68</v>
      </c>
      <c r="AP233" s="24">
        <f t="shared" si="81"/>
        <v>1E-4</v>
      </c>
      <c r="AQ233" s="24">
        <f t="shared" si="82"/>
        <v>1E-4</v>
      </c>
      <c r="AR233" s="24">
        <f t="shared" si="83"/>
        <v>1E-4</v>
      </c>
      <c r="AS233" s="24">
        <f t="shared" si="84"/>
        <v>1.32E-2</v>
      </c>
      <c r="AT233" s="24">
        <f t="shared" si="85"/>
        <v>3.4500000000000003E-2</v>
      </c>
    </row>
    <row r="234" spans="1:46">
      <c r="A234" s="49" t="s">
        <v>86</v>
      </c>
      <c r="B234" s="47" t="s">
        <v>509</v>
      </c>
      <c r="C234" s="47" t="s">
        <v>20</v>
      </c>
      <c r="D234" s="47" t="s">
        <v>22</v>
      </c>
      <c r="E234" s="49">
        <v>20</v>
      </c>
      <c r="F234" s="78"/>
      <c r="G234" s="24">
        <v>3.06</v>
      </c>
      <c r="H234" s="24">
        <v>3.09</v>
      </c>
      <c r="I234" s="24">
        <v>3.09</v>
      </c>
      <c r="J234" s="24">
        <v>120.5</v>
      </c>
      <c r="L234" s="24">
        <v>120.5</v>
      </c>
      <c r="M234" s="24">
        <v>8.4700000000000006</v>
      </c>
      <c r="N234" s="50">
        <f>L234-(I234*31.25)</f>
        <v>23.9375</v>
      </c>
      <c r="O234" s="50">
        <f>L234/(I234*31.25)</f>
        <v>1.2478964401294499</v>
      </c>
      <c r="R234" s="32">
        <v>7.43</v>
      </c>
      <c r="S234" s="24">
        <v>7.92</v>
      </c>
      <c r="T234" s="24">
        <v>36.11</v>
      </c>
      <c r="U234" s="24">
        <v>1.64</v>
      </c>
      <c r="V234" s="24">
        <v>8.1999999999999993</v>
      </c>
      <c r="Z234" s="24">
        <v>3.64E-3</v>
      </c>
      <c r="AA234" s="24">
        <v>4.8199999999999996E-3</v>
      </c>
      <c r="AB234" s="32">
        <v>5</v>
      </c>
      <c r="AC234" s="24">
        <v>7.78</v>
      </c>
      <c r="AD234" s="24">
        <v>14.19</v>
      </c>
      <c r="AE234" s="24">
        <v>0.38300000000000001</v>
      </c>
      <c r="AF234" s="24">
        <v>7.53</v>
      </c>
      <c r="AJ234" s="24">
        <v>2.7299999999999998E-3</v>
      </c>
      <c r="AK234" s="24">
        <v>3.64E-3</v>
      </c>
      <c r="AL234" s="32">
        <f>IF(AC234&gt;0,AC234,R234)</f>
        <v>7.78</v>
      </c>
      <c r="AM234" s="24">
        <f t="shared" ref="AM234:AT236" si="86">IF(AD234&gt;0,AD234,IF(T234&gt;0,T234,0.0001))</f>
        <v>14.19</v>
      </c>
      <c r="AN234" s="24">
        <f t="shared" si="86"/>
        <v>0.38300000000000001</v>
      </c>
      <c r="AO234" s="24">
        <f t="shared" si="86"/>
        <v>7.53</v>
      </c>
      <c r="AP234" s="24">
        <f t="shared" si="86"/>
        <v>1E-4</v>
      </c>
      <c r="AQ234" s="24">
        <f t="shared" si="86"/>
        <v>1E-4</v>
      </c>
      <c r="AR234" s="24">
        <f t="shared" si="86"/>
        <v>1E-4</v>
      </c>
      <c r="AS234" s="24">
        <f t="shared" si="86"/>
        <v>2.7299999999999998E-3</v>
      </c>
      <c r="AT234" s="24">
        <f t="shared" si="86"/>
        <v>3.64E-3</v>
      </c>
    </row>
    <row r="235" spans="1:46">
      <c r="A235" s="49" t="s">
        <v>86</v>
      </c>
      <c r="B235" s="47" t="s">
        <v>510</v>
      </c>
      <c r="C235" s="47" t="s">
        <v>20</v>
      </c>
      <c r="D235" s="47" t="s">
        <v>22</v>
      </c>
      <c r="E235" s="49">
        <v>20</v>
      </c>
      <c r="F235" s="78"/>
      <c r="G235" s="24">
        <v>5.13</v>
      </c>
      <c r="H235" s="24">
        <v>5.23</v>
      </c>
      <c r="I235" s="24">
        <v>5.23</v>
      </c>
      <c r="J235" s="24">
        <v>122.7</v>
      </c>
      <c r="L235" s="24">
        <v>122.7</v>
      </c>
      <c r="M235" s="24">
        <v>8.26</v>
      </c>
      <c r="N235" s="50">
        <f>L235-(I235*31.25)</f>
        <v>-40.737499999999997</v>
      </c>
      <c r="O235" s="50">
        <f>L235/(I235*31.25)</f>
        <v>0.7507456978967495</v>
      </c>
      <c r="R235" s="32">
        <v>7.3</v>
      </c>
      <c r="S235" s="24">
        <v>7.73</v>
      </c>
      <c r="T235" s="24">
        <v>48.65</v>
      </c>
      <c r="U235" s="24">
        <v>1.98</v>
      </c>
      <c r="V235" s="24">
        <v>7.18</v>
      </c>
      <c r="Z235" s="24">
        <v>9.9299999999999996E-4</v>
      </c>
      <c r="AA235" s="24">
        <v>5.2599999999999999E-3</v>
      </c>
      <c r="AB235" s="32">
        <v>5</v>
      </c>
      <c r="AC235" s="24">
        <v>7.53</v>
      </c>
      <c r="AD235" s="24">
        <v>32.729999999999997</v>
      </c>
      <c r="AE235" s="24">
        <v>0.48899999999999999</v>
      </c>
      <c r="AF235" s="24">
        <v>6.48</v>
      </c>
      <c r="AJ235" s="24">
        <v>9.7499999999999996E-4</v>
      </c>
      <c r="AK235" s="24">
        <v>3.5200000000000001E-3</v>
      </c>
      <c r="AL235" s="32">
        <f>IF(AC235&gt;0,AC235,R235)</f>
        <v>7.53</v>
      </c>
      <c r="AM235" s="24">
        <f t="shared" si="86"/>
        <v>32.729999999999997</v>
      </c>
      <c r="AN235" s="24">
        <f t="shared" si="86"/>
        <v>0.48899999999999999</v>
      </c>
      <c r="AO235" s="24">
        <f t="shared" si="86"/>
        <v>6.48</v>
      </c>
      <c r="AP235" s="24">
        <f t="shared" si="86"/>
        <v>1E-4</v>
      </c>
      <c r="AQ235" s="24">
        <f t="shared" si="86"/>
        <v>1E-4</v>
      </c>
      <c r="AR235" s="24">
        <f t="shared" si="86"/>
        <v>1E-4</v>
      </c>
      <c r="AS235" s="24">
        <f t="shared" si="86"/>
        <v>9.7499999999999996E-4</v>
      </c>
      <c r="AT235" s="24">
        <f t="shared" si="86"/>
        <v>3.5200000000000001E-3</v>
      </c>
    </row>
    <row r="236" spans="1:46">
      <c r="A236" s="49" t="s">
        <v>86</v>
      </c>
      <c r="B236" s="47" t="s">
        <v>511</v>
      </c>
      <c r="C236" s="47" t="s">
        <v>20</v>
      </c>
      <c r="D236" s="47" t="s">
        <v>22</v>
      </c>
      <c r="E236" s="49">
        <v>20</v>
      </c>
      <c r="F236" s="78"/>
      <c r="G236" s="24">
        <v>5.13</v>
      </c>
      <c r="H236" s="24">
        <v>5.23</v>
      </c>
      <c r="I236" s="24">
        <v>5.23</v>
      </c>
      <c r="J236" s="24">
        <v>122.7</v>
      </c>
      <c r="L236" s="24">
        <v>122.7</v>
      </c>
      <c r="M236" s="24">
        <v>8.26</v>
      </c>
      <c r="N236" s="50">
        <f>L236-(I236*31.25)</f>
        <v>-40.737499999999997</v>
      </c>
      <c r="O236" s="50">
        <f>L236/(I236*31.25)</f>
        <v>0.7507456978967495</v>
      </c>
      <c r="R236" s="32">
        <v>7.34</v>
      </c>
      <c r="S236" s="24">
        <v>7.69</v>
      </c>
      <c r="T236" s="24">
        <v>49.75</v>
      </c>
      <c r="U236" s="24">
        <v>1.39</v>
      </c>
      <c r="V236" s="24">
        <v>6.2</v>
      </c>
      <c r="Z236" s="24">
        <v>1.23E-2</v>
      </c>
      <c r="AA236" s="24">
        <v>7.6E-3</v>
      </c>
      <c r="AB236" s="32">
        <v>5</v>
      </c>
      <c r="AC236" s="24">
        <v>7.58</v>
      </c>
      <c r="AD236" s="24">
        <v>22.4</v>
      </c>
      <c r="AE236" s="24">
        <v>0.443</v>
      </c>
      <c r="AF236" s="24">
        <v>5.4</v>
      </c>
      <c r="AJ236" s="24">
        <v>8.4799999999999997E-3</v>
      </c>
      <c r="AK236" s="24">
        <v>4.3699999999999998E-3</v>
      </c>
      <c r="AL236" s="32">
        <f>IF(AC236&gt;0,AC236,R236)</f>
        <v>7.58</v>
      </c>
      <c r="AM236" s="24">
        <f t="shared" si="86"/>
        <v>22.4</v>
      </c>
      <c r="AN236" s="24">
        <f t="shared" si="86"/>
        <v>0.443</v>
      </c>
      <c r="AO236" s="24">
        <f t="shared" si="86"/>
        <v>5.4</v>
      </c>
      <c r="AP236" s="24">
        <f t="shared" si="86"/>
        <v>1E-4</v>
      </c>
      <c r="AQ236" s="24">
        <f t="shared" si="86"/>
        <v>1E-4</v>
      </c>
      <c r="AR236" s="24">
        <f t="shared" si="86"/>
        <v>1E-4</v>
      </c>
      <c r="AS236" s="24">
        <f t="shared" si="86"/>
        <v>8.4799999999999997E-3</v>
      </c>
      <c r="AT236" s="24">
        <f t="shared" si="86"/>
        <v>4.3699999999999998E-3</v>
      </c>
    </row>
    <row r="237" spans="1:46">
      <c r="A237" s="49" t="s">
        <v>87</v>
      </c>
      <c r="B237" s="47" t="s">
        <v>280</v>
      </c>
      <c r="C237" s="47" t="s">
        <v>20</v>
      </c>
      <c r="D237" s="47" t="s">
        <v>22</v>
      </c>
      <c r="E237" s="49">
        <v>152</v>
      </c>
      <c r="F237" s="78">
        <v>68.7</v>
      </c>
      <c r="G237" s="24">
        <v>0.45</v>
      </c>
      <c r="H237" s="24">
        <v>0.44</v>
      </c>
      <c r="I237" s="24">
        <v>0.44</v>
      </c>
      <c r="J237" s="24">
        <v>12</v>
      </c>
      <c r="K237" s="24">
        <v>20</v>
      </c>
      <c r="L237" s="24">
        <v>12</v>
      </c>
      <c r="M237" s="24">
        <v>7.71</v>
      </c>
      <c r="N237" s="50">
        <f t="shared" ref="N237:N271" si="87">L237-(I237*31.25)</f>
        <v>-1.75</v>
      </c>
      <c r="O237" s="50">
        <f t="shared" ref="O237:O271" si="88">L237/(I237*31.25)</f>
        <v>0.87272727272727268</v>
      </c>
      <c r="P237" s="24">
        <v>1025</v>
      </c>
      <c r="Q237" s="24">
        <v>50</v>
      </c>
      <c r="R237" s="32">
        <v>4.9800000000000004</v>
      </c>
      <c r="S237" s="24">
        <v>7.65</v>
      </c>
      <c r="T237" s="24">
        <v>6.65</v>
      </c>
      <c r="U237" s="24">
        <v>1.04</v>
      </c>
      <c r="V237" s="24">
        <v>3.17</v>
      </c>
      <c r="W237" s="24">
        <v>5.9</v>
      </c>
      <c r="X237" s="24">
        <v>0.87</v>
      </c>
      <c r="Y237" s="24">
        <v>1.1499999999999999</v>
      </c>
      <c r="Z237" s="24">
        <v>7.0000000000000001E-3</v>
      </c>
      <c r="AA237" s="24">
        <v>3.79E-3</v>
      </c>
      <c r="AB237" s="32">
        <v>5</v>
      </c>
      <c r="AC237" s="24">
        <v>5.35</v>
      </c>
      <c r="AD237" s="24">
        <v>1.94</v>
      </c>
      <c r="AE237" s="24">
        <v>1.47</v>
      </c>
      <c r="AF237" s="24">
        <v>0.62</v>
      </c>
      <c r="AG237" s="24">
        <v>1.77</v>
      </c>
      <c r="AH237" s="24">
        <v>0.89</v>
      </c>
      <c r="AI237" s="24">
        <v>1.3</v>
      </c>
      <c r="AJ237" s="24">
        <v>6.7999999999999996E-3</v>
      </c>
      <c r="AK237" s="24">
        <v>9.5499999999999995E-3</v>
      </c>
      <c r="AL237" s="32">
        <f t="shared" si="77"/>
        <v>5.35</v>
      </c>
      <c r="AM237" s="24">
        <f t="shared" ref="AM237:AT237" si="89">IF(AD237&gt;0,AD237,IF(T237&gt;0,T237,0.0001))</f>
        <v>1.94</v>
      </c>
      <c r="AN237" s="24">
        <f t="shared" si="89"/>
        <v>1.47</v>
      </c>
      <c r="AO237" s="24">
        <f t="shared" si="89"/>
        <v>0.62</v>
      </c>
      <c r="AP237" s="24">
        <f t="shared" si="89"/>
        <v>1.77</v>
      </c>
      <c r="AQ237" s="24">
        <f t="shared" si="89"/>
        <v>0.89</v>
      </c>
      <c r="AR237" s="24">
        <f t="shared" si="89"/>
        <v>1.3</v>
      </c>
      <c r="AS237" s="24">
        <f t="shared" si="89"/>
        <v>6.7999999999999996E-3</v>
      </c>
      <c r="AT237" s="24">
        <f t="shared" si="89"/>
        <v>9.5499999999999995E-3</v>
      </c>
    </row>
    <row r="238" spans="1:46">
      <c r="A238" s="49" t="s">
        <v>87</v>
      </c>
      <c r="B238" s="47" t="s">
        <v>281</v>
      </c>
      <c r="C238" s="47" t="s">
        <v>20</v>
      </c>
      <c r="D238" s="47" t="s">
        <v>22</v>
      </c>
      <c r="E238" s="49">
        <v>192</v>
      </c>
      <c r="F238" s="78">
        <v>30.64</v>
      </c>
      <c r="G238" s="24">
        <v>0.18</v>
      </c>
      <c r="H238" s="24">
        <v>0.17</v>
      </c>
      <c r="I238" s="24">
        <v>0.17</v>
      </c>
      <c r="J238" s="24">
        <v>13</v>
      </c>
      <c r="K238" s="24">
        <v>6</v>
      </c>
      <c r="L238" s="24">
        <v>13</v>
      </c>
      <c r="M238" s="24">
        <v>9.01</v>
      </c>
      <c r="N238" s="50">
        <f t="shared" si="87"/>
        <v>7.6875</v>
      </c>
      <c r="O238" s="50">
        <f t="shared" si="88"/>
        <v>2.447058823529412</v>
      </c>
      <c r="P238" s="24">
        <v>877</v>
      </c>
      <c r="Q238" s="24">
        <v>21</v>
      </c>
      <c r="R238" s="32">
        <v>4.6900000000000004</v>
      </c>
      <c r="S238" s="24">
        <v>7.63</v>
      </c>
      <c r="T238" s="24">
        <v>1.84</v>
      </c>
      <c r="U238" s="24">
        <v>0.95</v>
      </c>
      <c r="V238" s="24">
        <v>1.36</v>
      </c>
      <c r="W238" s="24">
        <v>1.94</v>
      </c>
      <c r="X238" s="24">
        <v>2.21</v>
      </c>
      <c r="Y238" s="24">
        <v>2.95</v>
      </c>
      <c r="Z238" s="24">
        <v>6.3E-2</v>
      </c>
      <c r="AA238" s="24">
        <v>2.8999999999999998E-3</v>
      </c>
      <c r="AB238" s="32">
        <v>5</v>
      </c>
      <c r="AC238" s="24">
        <v>6.03</v>
      </c>
      <c r="AD238" s="24">
        <v>1.74</v>
      </c>
      <c r="AE238" s="24">
        <v>0.99</v>
      </c>
      <c r="AF238" s="24">
        <v>0.37</v>
      </c>
      <c r="AG238" s="24">
        <v>1.0900000000000001</v>
      </c>
      <c r="AH238" s="24">
        <v>0.6</v>
      </c>
      <c r="AI238" s="24">
        <v>1.29</v>
      </c>
      <c r="AJ238" s="24">
        <v>0.18</v>
      </c>
      <c r="AK238" s="24">
        <v>4.7000000000000002E-3</v>
      </c>
      <c r="AL238" s="32">
        <f t="shared" ref="AL238:AL286" si="90">IF(AC238&gt;0,AC238,R238)</f>
        <v>6.03</v>
      </c>
      <c r="AM238" s="24">
        <f t="shared" ref="AM238:AM271" si="91">IF(AD238&gt;0,AD238,IF(T238&gt;0,T238,0.0001))</f>
        <v>1.74</v>
      </c>
      <c r="AN238" s="24">
        <f t="shared" ref="AN238:AN271" si="92">IF(AE238&gt;0,AE238,IF(U238&gt;0,U238,0.0001))</f>
        <v>0.99</v>
      </c>
      <c r="AO238" s="24">
        <f t="shared" ref="AO238:AO271" si="93">IF(AF238&gt;0,AF238,IF(V238&gt;0,V238,0.0001))</f>
        <v>0.37</v>
      </c>
      <c r="AP238" s="24">
        <f t="shared" ref="AP238:AP271" si="94">IF(AG238&gt;0,AG238,IF(W238&gt;0,W238,0.0001))</f>
        <v>1.0900000000000001</v>
      </c>
      <c r="AQ238" s="24">
        <f t="shared" ref="AQ238:AQ271" si="95">IF(AH238&gt;0,AH238,IF(X238&gt;0,X238,0.0001))</f>
        <v>0.6</v>
      </c>
      <c r="AR238" s="24">
        <f t="shared" ref="AR238:AR271" si="96">IF(AI238&gt;0,AI238,IF(Y238&gt;0,Y238,0.0001))</f>
        <v>1.29</v>
      </c>
      <c r="AS238" s="24">
        <f t="shared" ref="AS238:AS271" si="97">IF(AJ238&gt;0,AJ238,IF(Z238&gt;0,Z238,0.0001))</f>
        <v>0.18</v>
      </c>
      <c r="AT238" s="24">
        <f t="shared" ref="AT238:AT271" si="98">IF(AK238&gt;0,AK238,IF(AA238&gt;0,AA238,0.0001))</f>
        <v>4.7000000000000002E-3</v>
      </c>
    </row>
    <row r="239" spans="1:46">
      <c r="A239" s="49" t="s">
        <v>87</v>
      </c>
      <c r="B239" s="47" t="s">
        <v>282</v>
      </c>
      <c r="C239" s="47" t="s">
        <v>20</v>
      </c>
      <c r="D239" s="47" t="s">
        <v>22</v>
      </c>
      <c r="E239" s="49">
        <v>192</v>
      </c>
      <c r="F239" s="78">
        <v>100.61</v>
      </c>
      <c r="G239" s="24">
        <v>1.36</v>
      </c>
      <c r="H239" s="24">
        <v>1.1200000000000001</v>
      </c>
      <c r="I239" s="24">
        <v>1.1200000000000001</v>
      </c>
      <c r="J239" s="24">
        <v>-2</v>
      </c>
      <c r="K239" s="24">
        <v>8</v>
      </c>
      <c r="L239" s="24">
        <v>-2</v>
      </c>
      <c r="M239" s="24">
        <v>3.64</v>
      </c>
      <c r="N239" s="50">
        <f t="shared" si="87"/>
        <v>-37</v>
      </c>
      <c r="O239" s="50">
        <f t="shared" si="88"/>
        <v>-5.7142857142857141E-2</v>
      </c>
      <c r="P239" s="24">
        <v>828</v>
      </c>
      <c r="Q239" s="24">
        <v>92</v>
      </c>
      <c r="R239" s="32">
        <v>2.71</v>
      </c>
      <c r="S239" s="24">
        <v>3.59</v>
      </c>
      <c r="T239" s="24">
        <v>55.3</v>
      </c>
      <c r="U239" s="24">
        <v>46</v>
      </c>
      <c r="V239" s="24">
        <v>0.24</v>
      </c>
      <c r="W239" s="24">
        <v>11.8</v>
      </c>
      <c r="X239" s="24">
        <v>0.17</v>
      </c>
      <c r="Y239" s="24">
        <v>9.1999999999999998E-2</v>
      </c>
      <c r="Z239" s="24">
        <v>1.34</v>
      </c>
      <c r="AA239" s="24">
        <v>0.21</v>
      </c>
      <c r="AB239" s="32">
        <v>5</v>
      </c>
      <c r="AC239" s="24">
        <v>2.88</v>
      </c>
      <c r="AD239" s="24">
        <v>25.6</v>
      </c>
      <c r="AE239" s="24">
        <v>25.4</v>
      </c>
      <c r="AF239" s="24">
        <v>0.12</v>
      </c>
      <c r="AG239" s="24">
        <v>2.56</v>
      </c>
      <c r="AH239" s="24">
        <v>9.6000000000000002E-2</v>
      </c>
      <c r="AI239" s="24">
        <v>5.6000000000000001E-2</v>
      </c>
      <c r="AJ239" s="24">
        <v>0.39</v>
      </c>
      <c r="AK239" s="24">
        <v>7.1999999999999998E-3</v>
      </c>
      <c r="AL239" s="32">
        <f>IF(AC239&gt;0,AC239,R239)</f>
        <v>2.88</v>
      </c>
      <c r="AM239" s="24">
        <f t="shared" ref="AM239:AT239" si="99">IF(AD239&gt;0,AD239,IF(T239&gt;0,T239,0.0001))</f>
        <v>25.6</v>
      </c>
      <c r="AN239" s="24">
        <f t="shared" si="99"/>
        <v>25.4</v>
      </c>
      <c r="AO239" s="24">
        <f t="shared" si="99"/>
        <v>0.12</v>
      </c>
      <c r="AP239" s="24">
        <f t="shared" si="99"/>
        <v>2.56</v>
      </c>
      <c r="AQ239" s="24">
        <f t="shared" si="99"/>
        <v>9.6000000000000002E-2</v>
      </c>
      <c r="AR239" s="24">
        <f t="shared" si="99"/>
        <v>5.6000000000000001E-2</v>
      </c>
      <c r="AS239" s="24">
        <f t="shared" si="99"/>
        <v>0.39</v>
      </c>
      <c r="AT239" s="24">
        <f t="shared" si="99"/>
        <v>7.1999999999999998E-3</v>
      </c>
    </row>
    <row r="240" spans="1:46">
      <c r="A240" s="49" t="s">
        <v>87</v>
      </c>
      <c r="B240" s="47" t="s">
        <v>283</v>
      </c>
      <c r="C240" s="47" t="s">
        <v>20</v>
      </c>
      <c r="D240" s="47" t="s">
        <v>22</v>
      </c>
      <c r="E240" s="49">
        <v>192</v>
      </c>
      <c r="F240" s="78">
        <v>17.829999999999998</v>
      </c>
      <c r="G240" s="24">
        <v>0.77</v>
      </c>
      <c r="H240" s="24">
        <v>0.76</v>
      </c>
      <c r="I240" s="24">
        <v>0.76</v>
      </c>
      <c r="J240" s="24">
        <v>15</v>
      </c>
      <c r="K240" s="24">
        <v>11</v>
      </c>
      <c r="L240" s="24">
        <v>15</v>
      </c>
      <c r="M240" s="24">
        <v>9.74</v>
      </c>
      <c r="N240" s="50">
        <f t="shared" si="87"/>
        <v>-8.75</v>
      </c>
      <c r="O240" s="50">
        <f t="shared" si="88"/>
        <v>0.63157894736842102</v>
      </c>
      <c r="P240" s="24">
        <v>1302</v>
      </c>
      <c r="Q240" s="24">
        <v>39</v>
      </c>
      <c r="R240" s="32">
        <v>5.08</v>
      </c>
      <c r="S240" s="24">
        <v>7.87</v>
      </c>
      <c r="T240" s="24">
        <v>5.0999999999999996</v>
      </c>
      <c r="U240" s="24">
        <v>0.97</v>
      </c>
      <c r="V240" s="24">
        <v>1.49</v>
      </c>
      <c r="W240" s="24">
        <v>3.5</v>
      </c>
      <c r="X240" s="24">
        <v>0.67</v>
      </c>
      <c r="Y240" s="24">
        <v>0.98</v>
      </c>
      <c r="Z240" s="24">
        <v>8.0000000000000002E-3</v>
      </c>
      <c r="AA240" s="24">
        <v>1.6999999999999999E-3</v>
      </c>
      <c r="AB240" s="32">
        <v>5</v>
      </c>
      <c r="AC240" s="24">
        <v>6.41</v>
      </c>
      <c r="AD240" s="24">
        <v>4.2</v>
      </c>
      <c r="AE240" s="24">
        <v>0.99</v>
      </c>
      <c r="AF240" s="24">
        <v>1.24</v>
      </c>
      <c r="AG240" s="24">
        <v>3.2</v>
      </c>
      <c r="AH240" s="24">
        <v>0.74</v>
      </c>
      <c r="AI240" s="24">
        <v>1.1399999999999999</v>
      </c>
      <c r="AJ240" s="24">
        <v>7.4000000000000003E-3</v>
      </c>
      <c r="AK240" s="24">
        <v>1.1999999999999999E-3</v>
      </c>
      <c r="AL240" s="32">
        <f t="shared" si="90"/>
        <v>6.41</v>
      </c>
      <c r="AM240" s="24">
        <f t="shared" si="91"/>
        <v>4.2</v>
      </c>
      <c r="AN240" s="24">
        <f t="shared" si="92"/>
        <v>0.99</v>
      </c>
      <c r="AO240" s="24">
        <f t="shared" si="93"/>
        <v>1.24</v>
      </c>
      <c r="AP240" s="24">
        <f t="shared" si="94"/>
        <v>3.2</v>
      </c>
      <c r="AQ240" s="24">
        <f t="shared" si="95"/>
        <v>0.74</v>
      </c>
      <c r="AR240" s="24">
        <f t="shared" si="96"/>
        <v>1.1399999999999999</v>
      </c>
      <c r="AS240" s="24">
        <f t="shared" si="97"/>
        <v>7.4000000000000003E-3</v>
      </c>
      <c r="AT240" s="24">
        <f t="shared" si="98"/>
        <v>1.1999999999999999E-3</v>
      </c>
    </row>
    <row r="241" spans="1:46">
      <c r="A241" s="49" t="s">
        <v>87</v>
      </c>
      <c r="B241" s="47" t="s">
        <v>512</v>
      </c>
      <c r="C241" s="47" t="s">
        <v>20</v>
      </c>
      <c r="D241" s="47" t="s">
        <v>22</v>
      </c>
      <c r="E241" s="49">
        <v>234</v>
      </c>
      <c r="F241" s="78">
        <v>148.69</v>
      </c>
      <c r="G241" s="24">
        <v>1.28</v>
      </c>
      <c r="H241" s="24">
        <v>1.26</v>
      </c>
      <c r="I241" s="24">
        <v>1.26</v>
      </c>
      <c r="J241" s="24">
        <v>13</v>
      </c>
      <c r="K241" s="24">
        <v>8</v>
      </c>
      <c r="L241" s="24">
        <v>13</v>
      </c>
      <c r="M241" s="24">
        <v>8.59</v>
      </c>
      <c r="N241" s="50">
        <f t="shared" si="87"/>
        <v>-26.375</v>
      </c>
      <c r="O241" s="50">
        <f t="shared" si="88"/>
        <v>0.33015873015873015</v>
      </c>
      <c r="P241" s="24">
        <v>1545</v>
      </c>
      <c r="Q241" s="24">
        <v>32</v>
      </c>
      <c r="R241" s="32">
        <v>2.79</v>
      </c>
      <c r="S241" s="24">
        <v>8.1</v>
      </c>
      <c r="T241" s="24">
        <v>51.7</v>
      </c>
      <c r="U241" s="24">
        <v>26.8</v>
      </c>
      <c r="V241" s="24">
        <v>1.59</v>
      </c>
      <c r="W241" s="24">
        <v>24.3</v>
      </c>
      <c r="X241" s="24">
        <v>0.35</v>
      </c>
      <c r="Y241" s="24">
        <v>0.37</v>
      </c>
      <c r="Z241" s="24">
        <v>1.92</v>
      </c>
      <c r="AA241" s="24">
        <v>2.4E-2</v>
      </c>
      <c r="AB241" s="32">
        <v>5</v>
      </c>
      <c r="AC241" s="24">
        <v>3.03</v>
      </c>
      <c r="AD241" s="24">
        <v>82.7</v>
      </c>
      <c r="AE241" s="24">
        <v>54.5</v>
      </c>
      <c r="AF241" s="24">
        <v>0.2</v>
      </c>
      <c r="AG241" s="24">
        <v>34.1</v>
      </c>
      <c r="AH241" s="24">
        <v>0.16</v>
      </c>
      <c r="AI241" s="24">
        <v>0.04</v>
      </c>
      <c r="AJ241" s="24">
        <v>0.75</v>
      </c>
      <c r="AK241" s="24">
        <v>2.3E-2</v>
      </c>
      <c r="AL241" s="32">
        <f t="shared" si="90"/>
        <v>3.03</v>
      </c>
      <c r="AM241" s="24">
        <f t="shared" si="91"/>
        <v>82.7</v>
      </c>
      <c r="AN241" s="24">
        <f t="shared" si="92"/>
        <v>54.5</v>
      </c>
      <c r="AO241" s="24">
        <f t="shared" si="93"/>
        <v>0.2</v>
      </c>
      <c r="AP241" s="24">
        <f t="shared" si="94"/>
        <v>34.1</v>
      </c>
      <c r="AQ241" s="24">
        <f t="shared" si="95"/>
        <v>0.16</v>
      </c>
      <c r="AR241" s="24">
        <f t="shared" si="96"/>
        <v>0.04</v>
      </c>
      <c r="AS241" s="24">
        <f t="shared" si="97"/>
        <v>0.75</v>
      </c>
      <c r="AT241" s="24">
        <f t="shared" si="98"/>
        <v>2.3E-2</v>
      </c>
    </row>
    <row r="242" spans="1:46">
      <c r="A242" s="49" t="s">
        <v>87</v>
      </c>
      <c r="B242" s="47" t="s">
        <v>513</v>
      </c>
      <c r="C242" s="47" t="s">
        <v>20</v>
      </c>
      <c r="D242" s="47" t="s">
        <v>22</v>
      </c>
      <c r="E242" s="49">
        <v>13</v>
      </c>
      <c r="F242" s="78">
        <v>65.7</v>
      </c>
      <c r="G242" s="24">
        <v>1.51</v>
      </c>
      <c r="H242" s="24">
        <v>1.5</v>
      </c>
      <c r="I242" s="24">
        <v>1.5</v>
      </c>
      <c r="J242" s="24">
        <v>9</v>
      </c>
      <c r="K242" s="24">
        <v>4</v>
      </c>
      <c r="L242" s="24">
        <v>9</v>
      </c>
      <c r="M242" s="24">
        <v>6.61</v>
      </c>
      <c r="N242" s="50">
        <f t="shared" si="87"/>
        <v>-37.875</v>
      </c>
      <c r="O242" s="50">
        <f t="shared" si="88"/>
        <v>0.192</v>
      </c>
      <c r="P242" s="24">
        <v>2811</v>
      </c>
      <c r="Q242" s="24">
        <v>32</v>
      </c>
      <c r="R242" s="32">
        <v>5.91</v>
      </c>
      <c r="S242" s="24">
        <v>7.08</v>
      </c>
      <c r="T242" s="24">
        <v>37</v>
      </c>
      <c r="U242" s="24">
        <v>0.87</v>
      </c>
      <c r="V242" s="24">
        <v>2.5</v>
      </c>
      <c r="W242" s="24">
        <v>32.1</v>
      </c>
      <c r="X242" s="24">
        <v>0.9</v>
      </c>
      <c r="Y242" s="24">
        <v>0.63</v>
      </c>
      <c r="Z242" s="24">
        <v>0.113</v>
      </c>
      <c r="AA242" s="24">
        <v>7.6E-3</v>
      </c>
      <c r="AB242" s="32">
        <v>5</v>
      </c>
      <c r="AC242" s="24">
        <v>6.38</v>
      </c>
      <c r="AD242" s="24">
        <v>14.2</v>
      </c>
      <c r="AE242" s="24">
        <v>0.72</v>
      </c>
      <c r="AF242" s="24">
        <v>1.1399999999999999</v>
      </c>
      <c r="AG242" s="24">
        <v>12.1</v>
      </c>
      <c r="AH242" s="24">
        <v>0.81900000000000006</v>
      </c>
      <c r="AI242" s="24">
        <v>0.61699999999999999</v>
      </c>
      <c r="AJ242" s="24">
        <v>9.6000000000000002E-2</v>
      </c>
      <c r="AK242" s="24">
        <v>5.7000000000000002E-3</v>
      </c>
      <c r="AL242" s="32">
        <f t="shared" si="90"/>
        <v>6.38</v>
      </c>
      <c r="AM242" s="24">
        <f t="shared" si="91"/>
        <v>14.2</v>
      </c>
      <c r="AN242" s="24">
        <f t="shared" si="92"/>
        <v>0.72</v>
      </c>
      <c r="AO242" s="24">
        <f t="shared" si="93"/>
        <v>1.1399999999999999</v>
      </c>
      <c r="AP242" s="24">
        <f t="shared" si="94"/>
        <v>12.1</v>
      </c>
      <c r="AQ242" s="24">
        <f t="shared" si="95"/>
        <v>0.81900000000000006</v>
      </c>
      <c r="AR242" s="24">
        <f t="shared" si="96"/>
        <v>0.61699999999999999</v>
      </c>
      <c r="AS242" s="24">
        <f t="shared" si="97"/>
        <v>9.6000000000000002E-2</v>
      </c>
      <c r="AT242" s="24">
        <f t="shared" si="98"/>
        <v>5.7000000000000002E-3</v>
      </c>
    </row>
    <row r="243" spans="1:46">
      <c r="A243" s="49" t="s">
        <v>87</v>
      </c>
      <c r="B243" s="47" t="s">
        <v>514</v>
      </c>
      <c r="C243" s="47" t="s">
        <v>20</v>
      </c>
      <c r="D243" s="47" t="s">
        <v>22</v>
      </c>
      <c r="E243" s="49">
        <v>13</v>
      </c>
      <c r="F243" s="78">
        <v>75.94</v>
      </c>
      <c r="G243" s="24">
        <v>3.26</v>
      </c>
      <c r="H243" s="24">
        <v>3.24</v>
      </c>
      <c r="I243" s="24">
        <v>3.24</v>
      </c>
      <c r="J243" s="24">
        <v>5</v>
      </c>
      <c r="K243" s="24">
        <v>5</v>
      </c>
      <c r="L243" s="24">
        <v>5</v>
      </c>
      <c r="M243" s="24">
        <v>5.24</v>
      </c>
      <c r="N243" s="50">
        <f t="shared" si="87"/>
        <v>-96.25</v>
      </c>
      <c r="O243" s="50">
        <f t="shared" si="88"/>
        <v>4.9382716049382713E-2</v>
      </c>
      <c r="P243" s="24">
        <v>10919</v>
      </c>
      <c r="Q243" s="24">
        <v>48</v>
      </c>
      <c r="R243" s="32">
        <v>5.15</v>
      </c>
      <c r="S243" s="24">
        <v>5.77</v>
      </c>
      <c r="T243" s="24">
        <v>53.7</v>
      </c>
      <c r="U243" s="24">
        <v>24.95</v>
      </c>
      <c r="V243" s="24">
        <v>0.3</v>
      </c>
      <c r="W243" s="24">
        <v>28.7</v>
      </c>
      <c r="X243" s="24">
        <v>0.56999999999999995</v>
      </c>
      <c r="Y243" s="24">
        <v>0.25</v>
      </c>
      <c r="Z243" s="24">
        <v>13.35</v>
      </c>
      <c r="AA243" s="24">
        <v>0.121</v>
      </c>
      <c r="AB243" s="32">
        <v>5</v>
      </c>
      <c r="AC243" s="24">
        <v>5.45</v>
      </c>
      <c r="AD243" s="24">
        <v>46</v>
      </c>
      <c r="AE243" s="24">
        <v>23.98</v>
      </c>
      <c r="AF243" s="24">
        <v>0.4</v>
      </c>
      <c r="AG243" s="24">
        <v>20.7</v>
      </c>
      <c r="AH243" s="24">
        <v>0.47</v>
      </c>
      <c r="AI243" s="24">
        <v>0.2</v>
      </c>
      <c r="AJ243" s="24">
        <v>13.89</v>
      </c>
      <c r="AK243" s="24">
        <v>0.1046</v>
      </c>
      <c r="AL243" s="32">
        <f t="shared" si="90"/>
        <v>5.45</v>
      </c>
      <c r="AM243" s="24">
        <f t="shared" si="91"/>
        <v>46</v>
      </c>
      <c r="AN243" s="24">
        <f t="shared" si="92"/>
        <v>23.98</v>
      </c>
      <c r="AO243" s="24">
        <f t="shared" si="93"/>
        <v>0.4</v>
      </c>
      <c r="AP243" s="24">
        <f t="shared" si="94"/>
        <v>20.7</v>
      </c>
      <c r="AQ243" s="24">
        <f t="shared" si="95"/>
        <v>0.47</v>
      </c>
      <c r="AR243" s="24">
        <f t="shared" si="96"/>
        <v>0.2</v>
      </c>
      <c r="AS243" s="24">
        <f t="shared" si="97"/>
        <v>13.89</v>
      </c>
      <c r="AT243" s="24">
        <f t="shared" si="98"/>
        <v>0.1046</v>
      </c>
    </row>
    <row r="244" spans="1:46">
      <c r="A244" s="49" t="s">
        <v>87</v>
      </c>
      <c r="B244" s="47" t="s">
        <v>515</v>
      </c>
      <c r="C244" s="47" t="s">
        <v>20</v>
      </c>
      <c r="D244" s="47" t="s">
        <v>22</v>
      </c>
      <c r="E244" s="49">
        <v>234</v>
      </c>
      <c r="F244" s="78">
        <v>95.86</v>
      </c>
      <c r="G244" s="24">
        <v>1.07</v>
      </c>
      <c r="H244" s="24">
        <v>1.05</v>
      </c>
      <c r="I244" s="24">
        <v>1.05</v>
      </c>
      <c r="J244" s="24">
        <v>16</v>
      </c>
      <c r="K244" s="24">
        <v>15</v>
      </c>
      <c r="L244" s="24">
        <v>16</v>
      </c>
      <c r="M244" s="24">
        <v>8.16</v>
      </c>
      <c r="N244" s="50">
        <f t="shared" si="87"/>
        <v>-16.8125</v>
      </c>
      <c r="O244" s="50">
        <f t="shared" si="88"/>
        <v>0.48761904761904762</v>
      </c>
      <c r="P244" s="24">
        <v>1796</v>
      </c>
      <c r="Q244" s="24">
        <v>29</v>
      </c>
      <c r="R244" s="32">
        <v>4.18</v>
      </c>
      <c r="S244" s="24">
        <v>8.1199999999999992</v>
      </c>
      <c r="T244" s="24">
        <v>21.1</v>
      </c>
      <c r="U244" s="24">
        <v>1.08</v>
      </c>
      <c r="V244" s="24">
        <v>2.2000000000000002</v>
      </c>
      <c r="W244" s="24">
        <v>20.8</v>
      </c>
      <c r="X244" s="24">
        <v>1</v>
      </c>
      <c r="Y244" s="24">
        <v>1.1100000000000001</v>
      </c>
      <c r="Z244" s="24">
        <v>2.7E-2</v>
      </c>
      <c r="AA244" s="24">
        <v>3.5000000000000001E-3</v>
      </c>
      <c r="AB244" s="32">
        <v>5</v>
      </c>
      <c r="AC244" s="24">
        <v>5.54</v>
      </c>
      <c r="AD244" s="24">
        <v>6.8</v>
      </c>
      <c r="AE244" s="24">
        <v>1.92</v>
      </c>
      <c r="AF244" s="24">
        <v>0.32</v>
      </c>
      <c r="AG244" s="24">
        <v>5.6</v>
      </c>
      <c r="AH244" s="24">
        <v>0.79</v>
      </c>
      <c r="AI244" s="24">
        <v>0.83</v>
      </c>
      <c r="AJ244" s="24">
        <v>0.15</v>
      </c>
      <c r="AK244" s="24">
        <v>1.0999999999999999E-2</v>
      </c>
      <c r="AL244" s="32">
        <f>IF(AC244&gt;0,AC244,R244)</f>
        <v>5.54</v>
      </c>
      <c r="AM244" s="24">
        <f t="shared" ref="AM244:AT250" si="100">IF(AD244&gt;0,AD244,IF(T244&gt;0,T244,0.0001))</f>
        <v>6.8</v>
      </c>
      <c r="AN244" s="24">
        <f t="shared" si="100"/>
        <v>1.92</v>
      </c>
      <c r="AO244" s="24">
        <f t="shared" si="100"/>
        <v>0.32</v>
      </c>
      <c r="AP244" s="24">
        <f t="shared" si="100"/>
        <v>5.6</v>
      </c>
      <c r="AQ244" s="24">
        <f t="shared" si="100"/>
        <v>0.79</v>
      </c>
      <c r="AR244" s="24">
        <f t="shared" si="100"/>
        <v>0.83</v>
      </c>
      <c r="AS244" s="24">
        <f t="shared" si="100"/>
        <v>0.15</v>
      </c>
      <c r="AT244" s="24">
        <f t="shared" si="100"/>
        <v>1.0999999999999999E-2</v>
      </c>
    </row>
    <row r="245" spans="1:46">
      <c r="A245" s="49" t="s">
        <v>87</v>
      </c>
      <c r="B245" s="47" t="s">
        <v>516</v>
      </c>
      <c r="C245" s="47" t="s">
        <v>20</v>
      </c>
      <c r="D245" s="47" t="s">
        <v>22</v>
      </c>
      <c r="E245" s="49">
        <v>35</v>
      </c>
      <c r="F245" s="78">
        <v>16.8</v>
      </c>
      <c r="G245" s="24">
        <v>1.47</v>
      </c>
      <c r="H245" s="24">
        <v>1.41</v>
      </c>
      <c r="I245" s="24">
        <v>1.41</v>
      </c>
      <c r="J245" s="24">
        <v>4</v>
      </c>
      <c r="K245" s="24">
        <v>2</v>
      </c>
      <c r="L245" s="24">
        <v>4</v>
      </c>
      <c r="M245" s="24">
        <v>6.65</v>
      </c>
      <c r="N245" s="50">
        <f t="shared" si="87"/>
        <v>-40.0625</v>
      </c>
      <c r="O245" s="50">
        <f t="shared" si="88"/>
        <v>9.0780141843971637E-2</v>
      </c>
      <c r="P245" s="24">
        <v>63</v>
      </c>
      <c r="Q245" s="24">
        <v>388</v>
      </c>
      <c r="R245" s="32">
        <v>3.31</v>
      </c>
      <c r="S245" s="24">
        <v>4.57</v>
      </c>
      <c r="T245" s="24">
        <v>15.7</v>
      </c>
      <c r="U245" s="24">
        <v>12.9</v>
      </c>
      <c r="V245" s="24">
        <v>0.24399999999999999</v>
      </c>
      <c r="W245" s="24">
        <v>5.2</v>
      </c>
      <c r="X245" s="24">
        <v>0.23200000000000001</v>
      </c>
      <c r="Y245" s="24">
        <v>0.17899999999999999</v>
      </c>
      <c r="Z245" s="24">
        <v>0.218</v>
      </c>
      <c r="AA245" s="24">
        <v>0.63</v>
      </c>
      <c r="AB245" s="32">
        <v>5</v>
      </c>
      <c r="AC245" s="24">
        <v>3.41</v>
      </c>
      <c r="AD245" s="24">
        <v>14.2</v>
      </c>
      <c r="AE245" s="24">
        <v>13.6</v>
      </c>
      <c r="AF245" s="24">
        <v>0.245</v>
      </c>
      <c r="AG245" s="24">
        <v>2.2999999999999998</v>
      </c>
      <c r="AH245" s="24">
        <v>0.155</v>
      </c>
      <c r="AI245" s="24">
        <v>0.158</v>
      </c>
      <c r="AJ245" s="24">
        <v>0.185</v>
      </c>
      <c r="AK245" s="24">
        <v>0.24</v>
      </c>
      <c r="AL245" s="32">
        <f t="shared" si="90"/>
        <v>3.41</v>
      </c>
      <c r="AM245" s="24">
        <f t="shared" si="100"/>
        <v>14.2</v>
      </c>
      <c r="AN245" s="24">
        <f t="shared" si="100"/>
        <v>13.6</v>
      </c>
      <c r="AO245" s="24">
        <f t="shared" si="100"/>
        <v>0.245</v>
      </c>
      <c r="AP245" s="24">
        <f t="shared" si="100"/>
        <v>2.2999999999999998</v>
      </c>
      <c r="AQ245" s="24">
        <f t="shared" si="100"/>
        <v>0.155</v>
      </c>
      <c r="AR245" s="24">
        <f t="shared" si="100"/>
        <v>0.158</v>
      </c>
      <c r="AS245" s="24">
        <f t="shared" si="100"/>
        <v>0.185</v>
      </c>
      <c r="AT245" s="24">
        <f t="shared" si="100"/>
        <v>0.24</v>
      </c>
    </row>
    <row r="246" spans="1:46">
      <c r="A246" s="49" t="s">
        <v>87</v>
      </c>
      <c r="B246" s="47" t="s">
        <v>517</v>
      </c>
      <c r="C246" s="47" t="s">
        <v>20</v>
      </c>
      <c r="D246" s="47" t="s">
        <v>22</v>
      </c>
      <c r="E246" s="49">
        <v>35</v>
      </c>
      <c r="F246" s="78">
        <v>17.239999999999998</v>
      </c>
      <c r="G246" s="24">
        <v>1.1499999999999999</v>
      </c>
      <c r="H246" s="24">
        <v>1.1299999999999999</v>
      </c>
      <c r="I246" s="24">
        <v>1.1299999999999999</v>
      </c>
      <c r="J246" s="24">
        <v>4</v>
      </c>
      <c r="K246" s="24">
        <v>1</v>
      </c>
      <c r="L246" s="24">
        <v>4</v>
      </c>
      <c r="M246" s="24">
        <v>6.8</v>
      </c>
      <c r="N246" s="50">
        <f t="shared" si="87"/>
        <v>-31.3125</v>
      </c>
      <c r="O246" s="50">
        <f t="shared" si="88"/>
        <v>0.11327433628318584</v>
      </c>
      <c r="P246" s="24">
        <v>57</v>
      </c>
      <c r="Q246" s="24">
        <v>426</v>
      </c>
      <c r="R246" s="32">
        <v>3.31</v>
      </c>
      <c r="S246" s="24">
        <v>4.62</v>
      </c>
      <c r="T246" s="24">
        <v>14.2</v>
      </c>
      <c r="U246" s="24">
        <v>11.8</v>
      </c>
      <c r="V246" s="24">
        <v>0.24299999999999999</v>
      </c>
      <c r="W246" s="24">
        <v>4.4800000000000004</v>
      </c>
      <c r="X246" s="24">
        <v>0.20200000000000001</v>
      </c>
      <c r="Y246" s="24">
        <v>0.17699999999999999</v>
      </c>
      <c r="Z246" s="24">
        <v>0.17100000000000001</v>
      </c>
      <c r="AA246" s="24">
        <v>0.66</v>
      </c>
      <c r="AB246" s="32">
        <v>5</v>
      </c>
      <c r="AC246" s="24">
        <v>3.51</v>
      </c>
      <c r="AD246" s="24">
        <v>12.6</v>
      </c>
      <c r="AE246" s="24">
        <v>11.4</v>
      </c>
      <c r="AF246" s="24">
        <v>0.24199999999999999</v>
      </c>
      <c r="AG246" s="24">
        <v>2.15</v>
      </c>
      <c r="AH246" s="24">
        <v>0.17</v>
      </c>
      <c r="AI246" s="24">
        <v>0.20599999999999999</v>
      </c>
      <c r="AJ246" s="24">
        <v>0.16500000000000001</v>
      </c>
      <c r="AK246" s="24">
        <v>0.26</v>
      </c>
      <c r="AL246" s="32">
        <f t="shared" si="90"/>
        <v>3.51</v>
      </c>
      <c r="AM246" s="24">
        <f t="shared" si="100"/>
        <v>12.6</v>
      </c>
      <c r="AN246" s="24">
        <f t="shared" si="100"/>
        <v>11.4</v>
      </c>
      <c r="AO246" s="24">
        <f t="shared" si="100"/>
        <v>0.24199999999999999</v>
      </c>
      <c r="AP246" s="24">
        <f t="shared" si="100"/>
        <v>2.15</v>
      </c>
      <c r="AQ246" s="24">
        <f t="shared" si="100"/>
        <v>0.17</v>
      </c>
      <c r="AR246" s="24">
        <f t="shared" si="100"/>
        <v>0.20599999999999999</v>
      </c>
      <c r="AS246" s="24">
        <f t="shared" si="100"/>
        <v>0.16500000000000001</v>
      </c>
      <c r="AT246" s="24">
        <f t="shared" si="100"/>
        <v>0.26</v>
      </c>
    </row>
    <row r="247" spans="1:46">
      <c r="A247" s="49" t="s">
        <v>87</v>
      </c>
      <c r="B247" s="47" t="s">
        <v>518</v>
      </c>
      <c r="C247" s="47" t="s">
        <v>20</v>
      </c>
      <c r="D247" s="47" t="s">
        <v>22</v>
      </c>
      <c r="E247" s="49">
        <v>80</v>
      </c>
      <c r="F247" s="78">
        <v>10.64</v>
      </c>
      <c r="G247" s="24">
        <v>7.59</v>
      </c>
      <c r="H247" s="24">
        <v>7.57</v>
      </c>
      <c r="I247" s="24">
        <v>7.57</v>
      </c>
      <c r="J247" s="24">
        <v>2</v>
      </c>
      <c r="K247" s="24">
        <v>3</v>
      </c>
      <c r="L247" s="24">
        <v>2</v>
      </c>
      <c r="M247" s="24">
        <v>5.49</v>
      </c>
      <c r="N247" s="50">
        <f t="shared" si="87"/>
        <v>-234.5625</v>
      </c>
      <c r="O247" s="50">
        <f t="shared" si="88"/>
        <v>8.4544253632760896E-3</v>
      </c>
      <c r="P247" s="24">
        <v>114</v>
      </c>
      <c r="Q247" s="24">
        <v>84</v>
      </c>
      <c r="R247" s="32">
        <v>2.4700000000000002</v>
      </c>
      <c r="S247" s="24">
        <v>5.34</v>
      </c>
      <c r="T247" s="24">
        <v>50.4</v>
      </c>
      <c r="U247" s="24">
        <v>62</v>
      </c>
      <c r="V247" s="24">
        <v>0.35</v>
      </c>
      <c r="W247" s="24">
        <v>3.59</v>
      </c>
      <c r="X247" s="24">
        <v>0.1</v>
      </c>
      <c r="Y247" s="24">
        <v>0.16</v>
      </c>
      <c r="Z247" s="24">
        <v>0.25</v>
      </c>
      <c r="AA247" s="24">
        <v>0.25</v>
      </c>
      <c r="AB247" s="32">
        <v>5</v>
      </c>
      <c r="AC247" s="24">
        <v>2.57</v>
      </c>
      <c r="AD247" s="24">
        <v>115</v>
      </c>
      <c r="AE247" s="24">
        <v>199</v>
      </c>
      <c r="AF247" s="24">
        <v>0.21</v>
      </c>
      <c r="AG247" s="24">
        <v>1.41</v>
      </c>
      <c r="AH247" s="24">
        <v>2.1000000000000001E-2</v>
      </c>
      <c r="AI247" s="24">
        <v>2.5999999999999999E-2</v>
      </c>
      <c r="AJ247" s="24">
        <v>0.26</v>
      </c>
      <c r="AK247" s="24">
        <v>7.9000000000000001E-2</v>
      </c>
      <c r="AL247" s="32">
        <f t="shared" si="90"/>
        <v>2.57</v>
      </c>
      <c r="AM247" s="24">
        <f t="shared" si="100"/>
        <v>115</v>
      </c>
      <c r="AN247" s="24">
        <f t="shared" si="100"/>
        <v>199</v>
      </c>
      <c r="AO247" s="24">
        <f t="shared" si="100"/>
        <v>0.21</v>
      </c>
      <c r="AP247" s="24">
        <f t="shared" si="100"/>
        <v>1.41</v>
      </c>
      <c r="AQ247" s="24">
        <f t="shared" si="100"/>
        <v>2.1000000000000001E-2</v>
      </c>
      <c r="AR247" s="24">
        <f t="shared" si="100"/>
        <v>2.5999999999999999E-2</v>
      </c>
      <c r="AS247" s="24">
        <f t="shared" si="100"/>
        <v>0.26</v>
      </c>
      <c r="AT247" s="24">
        <f t="shared" si="100"/>
        <v>7.9000000000000001E-2</v>
      </c>
    </row>
    <row r="248" spans="1:46">
      <c r="A248" s="49" t="s">
        <v>87</v>
      </c>
      <c r="B248" s="47" t="s">
        <v>519</v>
      </c>
      <c r="C248" s="47" t="s">
        <v>20</v>
      </c>
      <c r="D248" s="47" t="s">
        <v>22</v>
      </c>
      <c r="E248" s="49">
        <v>13</v>
      </c>
      <c r="F248" s="78">
        <v>35.6</v>
      </c>
      <c r="G248" s="24">
        <v>1.93</v>
      </c>
      <c r="H248" s="24">
        <v>1.92</v>
      </c>
      <c r="I248" s="24">
        <v>1.92</v>
      </c>
      <c r="J248" s="24">
        <v>14</v>
      </c>
      <c r="K248" s="24">
        <v>13</v>
      </c>
      <c r="L248" s="24">
        <v>14</v>
      </c>
      <c r="M248" s="24">
        <v>8.09</v>
      </c>
      <c r="N248" s="50">
        <f t="shared" si="87"/>
        <v>-46</v>
      </c>
      <c r="O248" s="50">
        <f t="shared" si="88"/>
        <v>0.23333333333333334</v>
      </c>
      <c r="P248" s="24">
        <v>5520</v>
      </c>
      <c r="Q248" s="24">
        <v>37</v>
      </c>
      <c r="R248" s="32">
        <v>7.29</v>
      </c>
      <c r="S248" s="24">
        <v>7.92</v>
      </c>
      <c r="T248" s="24">
        <v>32.799999999999997</v>
      </c>
      <c r="U248" s="24">
        <v>1.29</v>
      </c>
      <c r="V248" s="24">
        <v>22.1</v>
      </c>
      <c r="W248" s="24">
        <v>40.700000000000003</v>
      </c>
      <c r="X248" s="24">
        <v>1.64</v>
      </c>
      <c r="Y248" s="24">
        <v>1.76</v>
      </c>
      <c r="Z248" s="24">
        <v>1.6E-2</v>
      </c>
      <c r="AA248" s="24">
        <v>1.8E-3</v>
      </c>
      <c r="AB248" s="32">
        <v>5</v>
      </c>
      <c r="AC248" s="24">
        <v>7.62</v>
      </c>
      <c r="AD248" s="24">
        <v>26</v>
      </c>
      <c r="AE248" s="24">
        <v>0.59</v>
      </c>
      <c r="AF248" s="24">
        <v>23.5</v>
      </c>
      <c r="AG248" s="24">
        <v>39.9</v>
      </c>
      <c r="AH248" s="24">
        <v>1.68</v>
      </c>
      <c r="AI248" s="24">
        <v>1.72</v>
      </c>
      <c r="AJ248" s="24">
        <v>0.21</v>
      </c>
      <c r="AK248" s="24">
        <v>1.6999999999999999E-3</v>
      </c>
      <c r="AL248" s="32">
        <f>IF(AC248&gt;0,AC248,R248)</f>
        <v>7.62</v>
      </c>
      <c r="AM248" s="24">
        <f t="shared" si="100"/>
        <v>26</v>
      </c>
      <c r="AN248" s="24">
        <f t="shared" si="100"/>
        <v>0.59</v>
      </c>
      <c r="AO248" s="24">
        <f t="shared" si="100"/>
        <v>23.5</v>
      </c>
      <c r="AP248" s="24">
        <f t="shared" si="100"/>
        <v>39.9</v>
      </c>
      <c r="AQ248" s="24">
        <f t="shared" si="100"/>
        <v>1.68</v>
      </c>
      <c r="AR248" s="24">
        <f t="shared" si="100"/>
        <v>1.72</v>
      </c>
      <c r="AS248" s="24">
        <f t="shared" si="100"/>
        <v>0.21</v>
      </c>
      <c r="AT248" s="24">
        <f t="shared" si="100"/>
        <v>1.6999999999999999E-3</v>
      </c>
    </row>
    <row r="249" spans="1:46">
      <c r="A249" s="49" t="s">
        <v>87</v>
      </c>
      <c r="B249" s="47" t="s">
        <v>520</v>
      </c>
      <c r="C249" s="47" t="s">
        <v>20</v>
      </c>
      <c r="D249" s="47" t="s">
        <v>22</v>
      </c>
      <c r="E249" s="49">
        <v>192</v>
      </c>
      <c r="F249" s="78">
        <v>13.08</v>
      </c>
      <c r="G249" s="24">
        <v>0.53</v>
      </c>
      <c r="H249" s="24">
        <v>0.52</v>
      </c>
      <c r="I249" s="24">
        <v>0.52</v>
      </c>
      <c r="J249" s="24">
        <v>42</v>
      </c>
      <c r="K249" s="24">
        <v>28</v>
      </c>
      <c r="L249" s="24">
        <v>42</v>
      </c>
      <c r="M249" s="24">
        <v>9.76</v>
      </c>
      <c r="N249" s="50">
        <f t="shared" si="87"/>
        <v>25.75</v>
      </c>
      <c r="O249" s="50">
        <f t="shared" si="88"/>
        <v>2.5846153846153848</v>
      </c>
      <c r="P249" s="24">
        <v>1760</v>
      </c>
      <c r="Q249" s="24">
        <v>20</v>
      </c>
      <c r="R249" s="32">
        <v>6.59</v>
      </c>
      <c r="S249" s="24">
        <v>8.8699999999999992</v>
      </c>
      <c r="T249" s="24">
        <v>6.5</v>
      </c>
      <c r="U249" s="24">
        <v>1</v>
      </c>
      <c r="V249" s="24">
        <v>13.2</v>
      </c>
      <c r="W249" s="24">
        <v>17.399999999999999</v>
      </c>
      <c r="X249" s="24">
        <v>2.5</v>
      </c>
      <c r="Y249" s="24">
        <v>2.78</v>
      </c>
      <c r="Z249" s="24">
        <v>2.5000000000000001E-3</v>
      </c>
      <c r="AA249" s="24">
        <v>1.2999999999999999E-3</v>
      </c>
      <c r="AB249" s="32">
        <v>5</v>
      </c>
      <c r="AC249" s="24">
        <v>6.94</v>
      </c>
      <c r="AD249" s="24">
        <v>4.4000000000000004</v>
      </c>
      <c r="AE249" s="24">
        <v>1.1599999999999999</v>
      </c>
      <c r="AF249" s="24">
        <v>12.4</v>
      </c>
      <c r="AG249" s="24">
        <v>16.100000000000001</v>
      </c>
      <c r="AH249" s="24">
        <v>3.49</v>
      </c>
      <c r="AI249" s="24">
        <v>3.9</v>
      </c>
      <c r="AJ249" s="24">
        <v>2.3E-3</v>
      </c>
      <c r="AK249" s="24">
        <v>1.1999999999999999E-3</v>
      </c>
      <c r="AL249" s="32">
        <f>IF(AC249&gt;0,AC249,R249)</f>
        <v>6.94</v>
      </c>
      <c r="AM249" s="24">
        <f t="shared" si="100"/>
        <v>4.4000000000000004</v>
      </c>
      <c r="AN249" s="24">
        <f t="shared" si="100"/>
        <v>1.1599999999999999</v>
      </c>
      <c r="AO249" s="24">
        <f t="shared" si="100"/>
        <v>12.4</v>
      </c>
      <c r="AP249" s="24">
        <f t="shared" si="100"/>
        <v>16.100000000000001</v>
      </c>
      <c r="AQ249" s="24">
        <f t="shared" si="100"/>
        <v>3.49</v>
      </c>
      <c r="AR249" s="24">
        <f t="shared" si="100"/>
        <v>3.9</v>
      </c>
      <c r="AS249" s="24">
        <f t="shared" si="100"/>
        <v>2.3E-3</v>
      </c>
      <c r="AT249" s="24">
        <f t="shared" si="100"/>
        <v>1.1999999999999999E-3</v>
      </c>
    </row>
    <row r="250" spans="1:46">
      <c r="A250" s="49" t="s">
        <v>87</v>
      </c>
      <c r="B250" s="47" t="s">
        <v>521</v>
      </c>
      <c r="C250" s="47" t="s">
        <v>20</v>
      </c>
      <c r="D250" s="47" t="s">
        <v>22</v>
      </c>
      <c r="E250" s="49">
        <v>152</v>
      </c>
      <c r="F250" s="78">
        <v>17.239999999999998</v>
      </c>
      <c r="G250" s="24">
        <v>0.12</v>
      </c>
      <c r="H250" s="24">
        <v>0.11</v>
      </c>
      <c r="I250" s="24">
        <v>0.11</v>
      </c>
      <c r="J250" s="24">
        <v>40</v>
      </c>
      <c r="K250" s="24">
        <v>23</v>
      </c>
      <c r="L250" s="24">
        <v>40</v>
      </c>
      <c r="M250" s="24">
        <v>9.8000000000000007</v>
      </c>
      <c r="N250" s="50">
        <f t="shared" si="87"/>
        <v>36.5625</v>
      </c>
      <c r="O250" s="50">
        <f t="shared" si="88"/>
        <v>11.636363636363637</v>
      </c>
      <c r="P250" s="24">
        <v>693</v>
      </c>
      <c r="Q250" s="24">
        <v>29</v>
      </c>
      <c r="R250" s="32">
        <v>6.67</v>
      </c>
      <c r="S250" s="24">
        <v>9.1</v>
      </c>
      <c r="T250" s="24">
        <v>3.05</v>
      </c>
      <c r="U250" s="24">
        <v>0.7</v>
      </c>
      <c r="V250" s="24">
        <v>13.7</v>
      </c>
      <c r="W250" s="24">
        <v>13.8</v>
      </c>
      <c r="X250" s="24">
        <v>4.3</v>
      </c>
      <c r="Y250" s="24">
        <v>5</v>
      </c>
      <c r="Z250" s="24">
        <v>2.5000000000000001E-3</v>
      </c>
      <c r="AA250" s="24">
        <v>2E-3</v>
      </c>
      <c r="AB250" s="32">
        <v>5</v>
      </c>
      <c r="AC250" s="24">
        <v>7.08</v>
      </c>
      <c r="AD250" s="24">
        <v>1.48</v>
      </c>
      <c r="AE250" s="24">
        <v>1.73</v>
      </c>
      <c r="AF250" s="24">
        <v>12.8</v>
      </c>
      <c r="AG250" s="24">
        <v>13</v>
      </c>
      <c r="AH250" s="24">
        <v>8.4</v>
      </c>
      <c r="AI250" s="24">
        <v>9.6</v>
      </c>
      <c r="AJ250" s="24">
        <v>2.5000000000000001E-3</v>
      </c>
      <c r="AK250" s="24">
        <v>1.1999999999999999E-3</v>
      </c>
      <c r="AL250" s="32">
        <f>IF(AC250&gt;0,AC250,R250)</f>
        <v>7.08</v>
      </c>
      <c r="AM250" s="24">
        <f t="shared" si="100"/>
        <v>1.48</v>
      </c>
      <c r="AN250" s="24">
        <f t="shared" si="100"/>
        <v>1.73</v>
      </c>
      <c r="AO250" s="24">
        <f t="shared" si="100"/>
        <v>12.8</v>
      </c>
      <c r="AP250" s="24">
        <f t="shared" si="100"/>
        <v>13</v>
      </c>
      <c r="AQ250" s="24">
        <f t="shared" si="100"/>
        <v>8.4</v>
      </c>
      <c r="AR250" s="24">
        <f t="shared" si="100"/>
        <v>9.6</v>
      </c>
      <c r="AS250" s="24">
        <f t="shared" si="100"/>
        <v>2.5000000000000001E-3</v>
      </c>
      <c r="AT250" s="24">
        <f t="shared" si="100"/>
        <v>1.1999999999999999E-3</v>
      </c>
    </row>
    <row r="251" spans="1:46">
      <c r="A251" s="49" t="s">
        <v>87</v>
      </c>
      <c r="B251" s="47" t="s">
        <v>522</v>
      </c>
      <c r="C251" s="47" t="s">
        <v>20</v>
      </c>
      <c r="D251" s="47" t="s">
        <v>22</v>
      </c>
      <c r="E251" s="49">
        <v>13</v>
      </c>
      <c r="F251" s="78">
        <v>59.64</v>
      </c>
      <c r="G251" s="24">
        <v>0.46</v>
      </c>
      <c r="H251" s="24">
        <v>0.46</v>
      </c>
      <c r="I251" s="24">
        <v>0.46</v>
      </c>
      <c r="J251" s="24">
        <v>9</v>
      </c>
      <c r="K251" s="24">
        <v>4</v>
      </c>
      <c r="L251" s="24">
        <v>9</v>
      </c>
      <c r="M251" s="24">
        <v>7.13</v>
      </c>
      <c r="N251" s="50">
        <f t="shared" si="87"/>
        <v>-5.375</v>
      </c>
      <c r="O251" s="50">
        <f t="shared" si="88"/>
        <v>0.62608695652173918</v>
      </c>
      <c r="P251" s="24">
        <v>1367</v>
      </c>
      <c r="Q251" s="24">
        <v>33</v>
      </c>
      <c r="R251" s="32">
        <v>4.58</v>
      </c>
      <c r="S251" s="24">
        <v>7.16</v>
      </c>
      <c r="T251" s="24">
        <v>10.199999999999999</v>
      </c>
      <c r="U251" s="24">
        <v>0.96</v>
      </c>
      <c r="V251" s="24">
        <v>3.7</v>
      </c>
      <c r="W251" s="24">
        <v>8.1</v>
      </c>
      <c r="X251" s="24">
        <v>0.76</v>
      </c>
      <c r="Y251" s="24">
        <v>0.93</v>
      </c>
      <c r="Z251" s="24">
        <v>2.5999999999999999E-2</v>
      </c>
      <c r="AA251" s="24">
        <v>5.4000000000000003E-3</v>
      </c>
      <c r="AB251" s="32">
        <v>5</v>
      </c>
      <c r="AC251" s="24">
        <v>6.66</v>
      </c>
      <c r="AD251" s="24">
        <v>8.9</v>
      </c>
      <c r="AE251" s="24">
        <v>0.9</v>
      </c>
      <c r="AF251" s="24">
        <v>3.9</v>
      </c>
      <c r="AG251" s="24">
        <v>7.2</v>
      </c>
      <c r="AH251" s="24">
        <v>0.79</v>
      </c>
      <c r="AI251" s="24">
        <v>0.89</v>
      </c>
      <c r="AJ251" s="24">
        <v>2.4E-2</v>
      </c>
      <c r="AK251" s="24">
        <v>2.8999999999999998E-3</v>
      </c>
      <c r="AL251" s="32">
        <f t="shared" si="90"/>
        <v>6.66</v>
      </c>
      <c r="AM251" s="24">
        <f t="shared" si="91"/>
        <v>8.9</v>
      </c>
      <c r="AN251" s="24">
        <f t="shared" si="92"/>
        <v>0.9</v>
      </c>
      <c r="AO251" s="24">
        <f t="shared" si="93"/>
        <v>3.9</v>
      </c>
      <c r="AP251" s="24">
        <f t="shared" si="94"/>
        <v>7.2</v>
      </c>
      <c r="AQ251" s="24">
        <f t="shared" si="95"/>
        <v>0.79</v>
      </c>
      <c r="AR251" s="24">
        <f t="shared" si="96"/>
        <v>0.89</v>
      </c>
      <c r="AS251" s="24">
        <f t="shared" si="97"/>
        <v>2.4E-2</v>
      </c>
      <c r="AT251" s="24">
        <f t="shared" si="98"/>
        <v>2.8999999999999998E-3</v>
      </c>
    </row>
    <row r="252" spans="1:46">
      <c r="A252" s="49" t="s">
        <v>87</v>
      </c>
      <c r="B252" s="47" t="s">
        <v>523</v>
      </c>
      <c r="C252" s="47" t="s">
        <v>20</v>
      </c>
      <c r="D252" s="47" t="s">
        <v>22</v>
      </c>
      <c r="E252" s="49">
        <v>13</v>
      </c>
      <c r="F252" s="78">
        <v>30.25</v>
      </c>
      <c r="G252" s="24">
        <v>1.95</v>
      </c>
      <c r="H252" s="24">
        <v>1.94</v>
      </c>
      <c r="I252" s="24">
        <v>1.94</v>
      </c>
      <c r="J252" s="24">
        <v>40</v>
      </c>
      <c r="K252" s="24">
        <v>28</v>
      </c>
      <c r="L252" s="24">
        <v>40</v>
      </c>
      <c r="M252" s="24">
        <v>8.3000000000000007</v>
      </c>
      <c r="N252" s="50">
        <f t="shared" si="87"/>
        <v>-20.625</v>
      </c>
      <c r="O252" s="50">
        <f t="shared" si="88"/>
        <v>0.65979381443298968</v>
      </c>
      <c r="P252" s="24">
        <v>6826</v>
      </c>
      <c r="Q252" s="24">
        <v>18</v>
      </c>
      <c r="R252" s="32">
        <v>7.47</v>
      </c>
      <c r="S252" s="24">
        <v>8.15</v>
      </c>
      <c r="T252" s="24">
        <v>61.9</v>
      </c>
      <c r="U252" s="24">
        <v>0.49</v>
      </c>
      <c r="V252" s="24">
        <v>25.5</v>
      </c>
      <c r="W252" s="24">
        <v>65.900000000000006</v>
      </c>
      <c r="X252" s="24">
        <v>1.22</v>
      </c>
      <c r="Y252" s="24">
        <v>1.33</v>
      </c>
      <c r="Z252" s="24">
        <v>2.8000000000000001E-2</v>
      </c>
      <c r="AA252" s="24">
        <v>1.9E-3</v>
      </c>
      <c r="AB252" s="32">
        <v>5</v>
      </c>
      <c r="AC252" s="24">
        <v>7.84</v>
      </c>
      <c r="AD252" s="24">
        <v>39.5</v>
      </c>
      <c r="AE252" s="24">
        <v>0.71</v>
      </c>
      <c r="AF252" s="24">
        <v>22.4</v>
      </c>
      <c r="AG252" s="24">
        <v>46.2</v>
      </c>
      <c r="AH252" s="24">
        <v>1.2</v>
      </c>
      <c r="AI252" s="24">
        <v>1.32</v>
      </c>
      <c r="AJ252" s="24">
        <v>3.2000000000000001E-2</v>
      </c>
      <c r="AK252" s="24">
        <v>1.6000000000000001E-3</v>
      </c>
      <c r="AL252" s="32">
        <f t="shared" si="90"/>
        <v>7.84</v>
      </c>
      <c r="AM252" s="24">
        <f t="shared" si="91"/>
        <v>39.5</v>
      </c>
      <c r="AN252" s="24">
        <f t="shared" si="92"/>
        <v>0.71</v>
      </c>
      <c r="AO252" s="24">
        <f t="shared" si="93"/>
        <v>22.4</v>
      </c>
      <c r="AP252" s="24">
        <f t="shared" si="94"/>
        <v>46.2</v>
      </c>
      <c r="AQ252" s="24">
        <f t="shared" si="95"/>
        <v>1.2</v>
      </c>
      <c r="AR252" s="24">
        <f t="shared" si="96"/>
        <v>1.32</v>
      </c>
      <c r="AS252" s="24">
        <f t="shared" si="97"/>
        <v>3.2000000000000001E-2</v>
      </c>
      <c r="AT252" s="24">
        <f t="shared" si="98"/>
        <v>1.6000000000000001E-3</v>
      </c>
    </row>
    <row r="253" spans="1:46">
      <c r="A253" s="49" t="s">
        <v>87</v>
      </c>
      <c r="B253" s="47" t="s">
        <v>524</v>
      </c>
      <c r="C253" s="47" t="s">
        <v>20</v>
      </c>
      <c r="D253" s="47" t="s">
        <v>22</v>
      </c>
      <c r="E253" s="49">
        <v>80</v>
      </c>
      <c r="F253" s="78">
        <v>12.88</v>
      </c>
      <c r="G253" s="24">
        <v>6.52</v>
      </c>
      <c r="H253" s="24">
        <v>6.41</v>
      </c>
      <c r="I253" s="24">
        <v>6.41</v>
      </c>
      <c r="J253" s="24">
        <v>3</v>
      </c>
      <c r="K253" s="24">
        <v>2</v>
      </c>
      <c r="L253" s="24">
        <v>3</v>
      </c>
      <c r="M253" s="24">
        <v>4.91</v>
      </c>
      <c r="N253" s="50">
        <f t="shared" si="87"/>
        <v>-197.3125</v>
      </c>
      <c r="O253" s="50">
        <f t="shared" si="88"/>
        <v>1.4976599063962559E-2</v>
      </c>
      <c r="P253" s="24">
        <v>67</v>
      </c>
      <c r="Q253" s="24">
        <v>9</v>
      </c>
      <c r="R253" s="32">
        <v>3.22</v>
      </c>
      <c r="S253" s="24">
        <v>4.8499999999999996</v>
      </c>
      <c r="T253" s="24">
        <v>25</v>
      </c>
      <c r="U253" s="24">
        <v>25</v>
      </c>
      <c r="V253" s="24">
        <v>0.28999999999999998</v>
      </c>
      <c r="W253" s="24">
        <v>10</v>
      </c>
      <c r="X253" s="24">
        <v>0.36</v>
      </c>
      <c r="Y253" s="24">
        <v>0.42</v>
      </c>
      <c r="Z253" s="24">
        <v>0.32</v>
      </c>
      <c r="AA253" s="24">
        <v>9.1000000000000004E-3</v>
      </c>
      <c r="AB253" s="32">
        <v>5</v>
      </c>
      <c r="AC253" s="24">
        <v>3.63</v>
      </c>
      <c r="AD253" s="24">
        <v>15.3</v>
      </c>
      <c r="AE253" s="24">
        <v>16.2</v>
      </c>
      <c r="AF253" s="24">
        <v>0.22</v>
      </c>
      <c r="AG253" s="24">
        <v>5.7</v>
      </c>
      <c r="AH253" s="24">
        <v>0.36</v>
      </c>
      <c r="AI253" s="24">
        <v>0.44</v>
      </c>
      <c r="AJ253" s="24">
        <v>4.7E-2</v>
      </c>
      <c r="AK253" s="24">
        <v>2.0999999999999999E-3</v>
      </c>
      <c r="AL253" s="32">
        <f>IF(AC253&gt;0,AC253,R253)</f>
        <v>3.63</v>
      </c>
      <c r="AM253" s="24">
        <f t="shared" si="91"/>
        <v>15.3</v>
      </c>
      <c r="AN253" s="24">
        <f t="shared" si="92"/>
        <v>16.2</v>
      </c>
      <c r="AO253" s="24">
        <f t="shared" si="93"/>
        <v>0.22</v>
      </c>
      <c r="AP253" s="24">
        <f t="shared" si="94"/>
        <v>5.7</v>
      </c>
      <c r="AQ253" s="24">
        <f t="shared" si="95"/>
        <v>0.36</v>
      </c>
      <c r="AR253" s="24">
        <f t="shared" si="96"/>
        <v>0.44</v>
      </c>
      <c r="AS253" s="24">
        <f t="shared" si="97"/>
        <v>4.7E-2</v>
      </c>
      <c r="AT253" s="24">
        <f t="shared" si="98"/>
        <v>2.0999999999999999E-3</v>
      </c>
    </row>
    <row r="254" spans="1:46">
      <c r="A254" s="49" t="s">
        <v>87</v>
      </c>
      <c r="B254" s="47" t="s">
        <v>525</v>
      </c>
      <c r="C254" s="47" t="s">
        <v>20</v>
      </c>
      <c r="D254" s="47" t="s">
        <v>22</v>
      </c>
      <c r="E254" s="49">
        <v>80</v>
      </c>
      <c r="F254" s="78">
        <v>8.7899999999999991</v>
      </c>
      <c r="G254" s="24">
        <v>13.8</v>
      </c>
      <c r="H254" s="24">
        <v>13.77</v>
      </c>
      <c r="I254" s="24">
        <v>13.77</v>
      </c>
      <c r="J254" s="24">
        <v>1</v>
      </c>
      <c r="K254" s="24">
        <v>2</v>
      </c>
      <c r="L254" s="24">
        <v>1</v>
      </c>
      <c r="M254" s="24">
        <v>4.33</v>
      </c>
      <c r="N254" s="50">
        <f t="shared" si="87"/>
        <v>-429.3125</v>
      </c>
      <c r="O254" s="50">
        <f t="shared" si="88"/>
        <v>2.3238925199709514E-3</v>
      </c>
      <c r="P254" s="24">
        <v>77</v>
      </c>
      <c r="Q254" s="24">
        <v>13</v>
      </c>
      <c r="R254" s="32">
        <v>3.02</v>
      </c>
      <c r="S254" s="24">
        <v>3.58</v>
      </c>
      <c r="T254" s="24">
        <v>43.8</v>
      </c>
      <c r="U254" s="24">
        <v>45.5</v>
      </c>
      <c r="V254" s="24">
        <v>0.24</v>
      </c>
      <c r="W254" s="24">
        <v>11.2</v>
      </c>
      <c r="X254" s="24">
        <v>0.23</v>
      </c>
      <c r="Y254" s="24">
        <v>0.25</v>
      </c>
      <c r="Z254" s="24">
        <v>0.36</v>
      </c>
      <c r="AA254" s="24">
        <v>5.8000000000000003E-2</v>
      </c>
      <c r="AB254" s="32">
        <v>5</v>
      </c>
      <c r="AC254" s="24">
        <v>3.25</v>
      </c>
      <c r="AD254" s="24">
        <v>23.1</v>
      </c>
      <c r="AE254" s="24">
        <v>32.700000000000003</v>
      </c>
      <c r="AF254" s="24">
        <v>0.22</v>
      </c>
      <c r="AG254" s="24">
        <v>6.4</v>
      </c>
      <c r="AH254" s="24">
        <v>0.27</v>
      </c>
      <c r="AI254" s="24">
        <v>0.3</v>
      </c>
      <c r="AJ254" s="24">
        <v>3.3000000000000002E-2</v>
      </c>
      <c r="AK254" s="24">
        <v>4.0000000000000001E-3</v>
      </c>
      <c r="AL254" s="32">
        <f>IF(AC254&gt;0,AC254,R254)</f>
        <v>3.25</v>
      </c>
      <c r="AM254" s="24">
        <f t="shared" si="91"/>
        <v>23.1</v>
      </c>
      <c r="AN254" s="24">
        <f t="shared" si="92"/>
        <v>32.700000000000003</v>
      </c>
      <c r="AO254" s="24">
        <f t="shared" si="93"/>
        <v>0.22</v>
      </c>
      <c r="AP254" s="24">
        <f t="shared" si="94"/>
        <v>6.4</v>
      </c>
      <c r="AQ254" s="24">
        <f t="shared" si="95"/>
        <v>0.27</v>
      </c>
      <c r="AR254" s="24">
        <f t="shared" si="96"/>
        <v>0.3</v>
      </c>
      <c r="AS254" s="24">
        <f t="shared" si="97"/>
        <v>3.3000000000000002E-2</v>
      </c>
      <c r="AT254" s="24">
        <f t="shared" si="98"/>
        <v>4.0000000000000001E-3</v>
      </c>
    </row>
    <row r="255" spans="1:46">
      <c r="A255" s="49" t="s">
        <v>87</v>
      </c>
      <c r="B255" s="47" t="s">
        <v>526</v>
      </c>
      <c r="C255" s="47" t="s">
        <v>20</v>
      </c>
      <c r="D255" s="47" t="s">
        <v>22</v>
      </c>
      <c r="E255" s="49">
        <v>35</v>
      </c>
      <c r="F255" s="78">
        <v>17.28</v>
      </c>
      <c r="G255" s="24">
        <v>3.25</v>
      </c>
      <c r="H255" s="24">
        <v>3.24</v>
      </c>
      <c r="I255" s="24">
        <v>3.24</v>
      </c>
      <c r="J255" s="24">
        <v>2</v>
      </c>
      <c r="K255" s="24">
        <v>3</v>
      </c>
      <c r="L255" s="24">
        <v>2</v>
      </c>
      <c r="M255" s="24">
        <v>6.45</v>
      </c>
      <c r="N255" s="50">
        <f t="shared" si="87"/>
        <v>-99.25</v>
      </c>
      <c r="O255" s="50">
        <f t="shared" si="88"/>
        <v>1.9753086419753086E-2</v>
      </c>
      <c r="P255" s="24">
        <v>181</v>
      </c>
      <c r="Q255" s="24">
        <v>174</v>
      </c>
      <c r="R255" s="32">
        <v>3.01</v>
      </c>
      <c r="S255" s="24">
        <v>4.59</v>
      </c>
      <c r="T255" s="24">
        <v>29.3</v>
      </c>
      <c r="U255" s="24">
        <v>25.5</v>
      </c>
      <c r="V255" s="24">
        <v>0.24</v>
      </c>
      <c r="W255" s="24">
        <v>6.33</v>
      </c>
      <c r="X255" s="24">
        <v>0.189</v>
      </c>
      <c r="Y255" s="24">
        <v>9.7000000000000003E-2</v>
      </c>
      <c r="Z255" s="24">
        <v>1.46</v>
      </c>
      <c r="AA255" s="24">
        <v>0.157</v>
      </c>
      <c r="AB255" s="32">
        <v>5</v>
      </c>
      <c r="AC255" s="24">
        <v>3.11</v>
      </c>
      <c r="AD255" s="24">
        <v>33</v>
      </c>
      <c r="AE255" s="24">
        <v>30.4</v>
      </c>
      <c r="AF255" s="24">
        <v>0.23</v>
      </c>
      <c r="AG255" s="24">
        <v>3.41</v>
      </c>
      <c r="AH255" s="24">
        <v>0.108</v>
      </c>
      <c r="AI255" s="24">
        <v>7.8E-2</v>
      </c>
      <c r="AJ255" s="24">
        <v>0.54</v>
      </c>
      <c r="AK255" s="24">
        <v>0.05</v>
      </c>
      <c r="AL255" s="32">
        <f>IF(AC255&gt;0,AC255,R255)</f>
        <v>3.11</v>
      </c>
      <c r="AM255" s="24">
        <f t="shared" si="91"/>
        <v>33</v>
      </c>
      <c r="AN255" s="24">
        <f t="shared" si="92"/>
        <v>30.4</v>
      </c>
      <c r="AO255" s="24">
        <f t="shared" si="93"/>
        <v>0.23</v>
      </c>
      <c r="AP255" s="24">
        <f t="shared" si="94"/>
        <v>3.41</v>
      </c>
      <c r="AQ255" s="24">
        <f t="shared" si="95"/>
        <v>0.108</v>
      </c>
      <c r="AR255" s="24">
        <f t="shared" si="96"/>
        <v>7.8E-2</v>
      </c>
      <c r="AS255" s="24">
        <f t="shared" si="97"/>
        <v>0.54</v>
      </c>
      <c r="AT255" s="24">
        <f t="shared" si="98"/>
        <v>0.05</v>
      </c>
    </row>
    <row r="256" spans="1:46">
      <c r="A256" s="49" t="s">
        <v>88</v>
      </c>
      <c r="B256" s="47" t="s">
        <v>284</v>
      </c>
      <c r="C256" s="47" t="s">
        <v>20</v>
      </c>
      <c r="D256" s="47" t="s">
        <v>22</v>
      </c>
      <c r="E256" s="49">
        <v>32</v>
      </c>
      <c r="F256" s="78">
        <v>3.86</v>
      </c>
      <c r="G256" s="24">
        <v>3.71</v>
      </c>
      <c r="H256" s="24">
        <v>3.73</v>
      </c>
      <c r="I256" s="24">
        <v>3.73</v>
      </c>
      <c r="J256" s="24">
        <v>14</v>
      </c>
      <c r="K256" s="24">
        <v>16</v>
      </c>
      <c r="L256" s="24">
        <v>14</v>
      </c>
      <c r="M256" s="24">
        <v>7.8</v>
      </c>
      <c r="N256" s="50">
        <f t="shared" si="87"/>
        <v>-102.5625</v>
      </c>
      <c r="O256" s="50">
        <f t="shared" si="88"/>
        <v>0.12010723860589813</v>
      </c>
      <c r="P256" s="24">
        <v>35</v>
      </c>
      <c r="Q256" s="24">
        <v>2040</v>
      </c>
      <c r="R256" s="32">
        <v>3.5</v>
      </c>
      <c r="S256" s="24">
        <v>6</v>
      </c>
      <c r="T256" s="24">
        <v>75.3</v>
      </c>
      <c r="U256" s="24">
        <v>7.87</v>
      </c>
      <c r="V256" s="24">
        <v>0.36</v>
      </c>
      <c r="W256" s="24">
        <v>69</v>
      </c>
      <c r="X256" s="24">
        <v>0.88</v>
      </c>
      <c r="Y256" s="24">
        <v>0.47</v>
      </c>
      <c r="Z256" s="24">
        <v>6.7000000000000002E-3</v>
      </c>
      <c r="AA256" s="24">
        <v>3.49</v>
      </c>
      <c r="AB256" s="32">
        <v>5</v>
      </c>
      <c r="AC256" s="24">
        <v>5.4</v>
      </c>
      <c r="AD256" s="24">
        <v>72.2</v>
      </c>
      <c r="AE256" s="24">
        <v>10.16</v>
      </c>
      <c r="AF256" s="24">
        <v>0.49</v>
      </c>
      <c r="AG256" s="24">
        <v>63</v>
      </c>
      <c r="AH256" s="24">
        <v>0.84</v>
      </c>
      <c r="AI256" s="24">
        <v>0.43</v>
      </c>
      <c r="AJ256" s="24">
        <v>3.4000000000000002E-3</v>
      </c>
      <c r="AK256" s="24">
        <v>5.6050000000000004</v>
      </c>
      <c r="AL256" s="32">
        <f t="shared" si="90"/>
        <v>5.4</v>
      </c>
      <c r="AM256" s="24">
        <f t="shared" si="91"/>
        <v>72.2</v>
      </c>
      <c r="AN256" s="24">
        <f t="shared" si="92"/>
        <v>10.16</v>
      </c>
      <c r="AO256" s="24">
        <f t="shared" si="93"/>
        <v>0.49</v>
      </c>
      <c r="AP256" s="24">
        <f t="shared" si="94"/>
        <v>63</v>
      </c>
      <c r="AQ256" s="24">
        <f t="shared" si="95"/>
        <v>0.84</v>
      </c>
      <c r="AR256" s="24">
        <f t="shared" si="96"/>
        <v>0.43</v>
      </c>
      <c r="AS256" s="24">
        <f t="shared" si="97"/>
        <v>3.4000000000000002E-3</v>
      </c>
      <c r="AT256" s="24">
        <f t="shared" si="98"/>
        <v>5.6050000000000004</v>
      </c>
    </row>
    <row r="257" spans="1:46">
      <c r="A257" s="49" t="s">
        <v>88</v>
      </c>
      <c r="B257" s="47" t="s">
        <v>285</v>
      </c>
      <c r="C257" s="47" t="s">
        <v>20</v>
      </c>
      <c r="D257" s="47" t="s">
        <v>22</v>
      </c>
      <c r="E257" s="49">
        <v>32</v>
      </c>
      <c r="F257" s="78">
        <v>3.38</v>
      </c>
      <c r="G257" s="24">
        <v>0.93400000000000005</v>
      </c>
      <c r="H257" s="24">
        <v>0.92800000000000005</v>
      </c>
      <c r="I257" s="24">
        <v>0.92800000000000005</v>
      </c>
      <c r="J257" s="24">
        <v>7</v>
      </c>
      <c r="K257" s="24">
        <v>2</v>
      </c>
      <c r="L257" s="24">
        <v>7</v>
      </c>
      <c r="M257" s="24">
        <v>8</v>
      </c>
      <c r="N257" s="50">
        <f t="shared" si="87"/>
        <v>-22</v>
      </c>
      <c r="O257" s="50">
        <f t="shared" si="88"/>
        <v>0.2413793103448276</v>
      </c>
      <c r="P257" s="24">
        <v>544</v>
      </c>
      <c r="Q257" s="24">
        <v>392</v>
      </c>
      <c r="R257" s="32">
        <v>5.7</v>
      </c>
      <c r="S257" s="24">
        <v>7</v>
      </c>
      <c r="T257" s="24">
        <v>4.3899999999999997</v>
      </c>
      <c r="U257" s="24">
        <v>1.93</v>
      </c>
      <c r="V257" s="24">
        <v>2.34</v>
      </c>
      <c r="W257" s="24">
        <v>7.4</v>
      </c>
      <c r="X257" s="24">
        <v>1.73</v>
      </c>
      <c r="Y257" s="24">
        <v>1.56</v>
      </c>
      <c r="Z257" s="24">
        <v>3.2000000000000002E-3</v>
      </c>
      <c r="AA257" s="24">
        <v>2.1600000000000001E-2</v>
      </c>
      <c r="AB257" s="32">
        <v>5</v>
      </c>
      <c r="AC257" s="24">
        <v>6.48</v>
      </c>
      <c r="AD257" s="24">
        <v>5.33</v>
      </c>
      <c r="AE257" s="24">
        <v>1.81</v>
      </c>
      <c r="AF257" s="24">
        <v>2.79</v>
      </c>
      <c r="AG257" s="24">
        <v>10.1</v>
      </c>
      <c r="AH257" s="24">
        <v>1.83</v>
      </c>
      <c r="AI257" s="24">
        <v>1.46</v>
      </c>
      <c r="AJ257" s="24">
        <v>2.5000000000000001E-3</v>
      </c>
      <c r="AK257" s="24">
        <v>2.81E-2</v>
      </c>
      <c r="AL257" s="32">
        <f t="shared" si="90"/>
        <v>6.48</v>
      </c>
      <c r="AM257" s="24">
        <f t="shared" si="91"/>
        <v>5.33</v>
      </c>
      <c r="AN257" s="24">
        <f t="shared" si="92"/>
        <v>1.81</v>
      </c>
      <c r="AO257" s="24">
        <f t="shared" si="93"/>
        <v>2.79</v>
      </c>
      <c r="AP257" s="24">
        <f t="shared" si="94"/>
        <v>10.1</v>
      </c>
      <c r="AQ257" s="24">
        <f t="shared" si="95"/>
        <v>1.83</v>
      </c>
      <c r="AR257" s="24">
        <f t="shared" si="96"/>
        <v>1.46</v>
      </c>
      <c r="AS257" s="24">
        <f t="shared" si="97"/>
        <v>2.5000000000000001E-3</v>
      </c>
      <c r="AT257" s="24">
        <f t="shared" si="98"/>
        <v>2.81E-2</v>
      </c>
    </row>
    <row r="258" spans="1:46">
      <c r="A258" s="49" t="s">
        <v>88</v>
      </c>
      <c r="B258" s="47" t="s">
        <v>286</v>
      </c>
      <c r="C258" s="47" t="s">
        <v>20</v>
      </c>
      <c r="D258" s="47" t="s">
        <v>21</v>
      </c>
      <c r="E258" s="49">
        <v>32</v>
      </c>
      <c r="F258" s="78">
        <v>2.2000000000000002</v>
      </c>
      <c r="G258" s="24">
        <v>4.25</v>
      </c>
      <c r="H258" s="24">
        <v>3.68</v>
      </c>
      <c r="I258" s="24">
        <v>3.68</v>
      </c>
      <c r="J258" s="24">
        <v>-3</v>
      </c>
      <c r="K258" s="24">
        <v>2</v>
      </c>
      <c r="L258" s="24">
        <v>-3</v>
      </c>
      <c r="M258" s="24">
        <v>4</v>
      </c>
      <c r="N258" s="50">
        <f t="shared" si="87"/>
        <v>-118</v>
      </c>
      <c r="O258" s="50">
        <f t="shared" si="88"/>
        <v>-2.6086956521739129E-2</v>
      </c>
      <c r="P258" s="24">
        <v>340</v>
      </c>
      <c r="Q258" s="24">
        <v>910</v>
      </c>
      <c r="R258" s="58">
        <v>2.2000000000000002</v>
      </c>
      <c r="S258" s="56">
        <v>2.9</v>
      </c>
      <c r="T258" s="24">
        <v>843</v>
      </c>
      <c r="U258" s="24">
        <v>521</v>
      </c>
      <c r="V258" s="24">
        <v>0</v>
      </c>
      <c r="W258" s="24">
        <v>252</v>
      </c>
      <c r="X258" s="24">
        <v>0.31</v>
      </c>
      <c r="Y258" s="24">
        <v>0.157</v>
      </c>
      <c r="Z258" s="24">
        <v>3.81</v>
      </c>
      <c r="AA258" s="24">
        <v>19.399999999999999</v>
      </c>
      <c r="AB258" s="32">
        <v>5</v>
      </c>
      <c r="AC258" s="24">
        <v>2.5</v>
      </c>
      <c r="AD258" s="24">
        <v>1101</v>
      </c>
      <c r="AE258" s="24">
        <v>687</v>
      </c>
      <c r="AF258" s="24">
        <v>0</v>
      </c>
      <c r="AG258" s="24">
        <v>224</v>
      </c>
      <c r="AH258" s="24">
        <v>0.23800000000000002</v>
      </c>
      <c r="AI258" s="24">
        <v>0.124</v>
      </c>
      <c r="AJ258" s="24">
        <v>1.02</v>
      </c>
      <c r="AK258" s="24">
        <v>9.6</v>
      </c>
      <c r="AL258" s="32">
        <f t="shared" si="90"/>
        <v>2.5</v>
      </c>
      <c r="AM258" s="24">
        <f t="shared" si="91"/>
        <v>1101</v>
      </c>
      <c r="AN258" s="24">
        <f t="shared" si="92"/>
        <v>687</v>
      </c>
      <c r="AO258" s="24">
        <f t="shared" si="93"/>
        <v>1E-4</v>
      </c>
      <c r="AP258" s="24">
        <f t="shared" si="94"/>
        <v>224</v>
      </c>
      <c r="AQ258" s="24">
        <f t="shared" si="95"/>
        <v>0.23800000000000002</v>
      </c>
      <c r="AR258" s="24">
        <f t="shared" si="96"/>
        <v>0.124</v>
      </c>
      <c r="AS258" s="24">
        <f t="shared" si="97"/>
        <v>1.02</v>
      </c>
      <c r="AT258" s="24">
        <f t="shared" si="98"/>
        <v>9.6</v>
      </c>
    </row>
    <row r="259" spans="1:46">
      <c r="A259" s="49" t="s">
        <v>88</v>
      </c>
      <c r="B259" s="47" t="s">
        <v>287</v>
      </c>
      <c r="C259" s="47" t="s">
        <v>20</v>
      </c>
      <c r="D259" s="47" t="s">
        <v>21</v>
      </c>
      <c r="E259" s="49">
        <v>32</v>
      </c>
      <c r="F259" s="78">
        <v>44.68</v>
      </c>
      <c r="G259" s="24">
        <v>5.39</v>
      </c>
      <c r="H259" s="24">
        <v>5.24</v>
      </c>
      <c r="I259" s="24">
        <v>5.24</v>
      </c>
      <c r="J259" s="24">
        <v>18</v>
      </c>
      <c r="K259" s="24">
        <v>16</v>
      </c>
      <c r="L259" s="24">
        <v>18</v>
      </c>
      <c r="M259" s="24">
        <v>6.7</v>
      </c>
      <c r="N259" s="50">
        <f t="shared" si="87"/>
        <v>-145.75</v>
      </c>
      <c r="O259" s="50">
        <f t="shared" si="88"/>
        <v>0.1099236641221374</v>
      </c>
      <c r="P259" s="24">
        <v>477</v>
      </c>
      <c r="Q259" s="24">
        <v>1885</v>
      </c>
      <c r="R259" s="32">
        <v>3.2</v>
      </c>
      <c r="S259" s="24">
        <v>6.4</v>
      </c>
      <c r="T259" s="24">
        <v>576</v>
      </c>
      <c r="U259" s="24">
        <v>40.700000000000003</v>
      </c>
      <c r="V259" s="24">
        <v>0.47</v>
      </c>
      <c r="W259" s="24">
        <v>540</v>
      </c>
      <c r="X259" s="24">
        <v>0.95</v>
      </c>
      <c r="Y259" s="24">
        <v>0.46900000000000003</v>
      </c>
      <c r="Z259" s="24">
        <v>1.64</v>
      </c>
      <c r="AA259" s="24">
        <v>17.23</v>
      </c>
      <c r="AB259" s="32">
        <v>5</v>
      </c>
      <c r="AC259" s="24">
        <v>3.54</v>
      </c>
      <c r="AD259" s="24">
        <v>575</v>
      </c>
      <c r="AE259" s="24">
        <v>92.8</v>
      </c>
      <c r="AF259" s="24">
        <v>7.0000000000000007E-2</v>
      </c>
      <c r="AG259" s="24">
        <v>536</v>
      </c>
      <c r="AH259" s="24">
        <v>1.0900000000000001</v>
      </c>
      <c r="AI259" s="24">
        <v>0.58699999999999997</v>
      </c>
      <c r="AJ259" s="24">
        <v>49.1</v>
      </c>
      <c r="AK259" s="24">
        <v>519</v>
      </c>
      <c r="AL259" s="32">
        <f t="shared" si="90"/>
        <v>3.54</v>
      </c>
      <c r="AM259" s="24">
        <f t="shared" si="91"/>
        <v>575</v>
      </c>
      <c r="AN259" s="24">
        <f t="shared" si="92"/>
        <v>92.8</v>
      </c>
      <c r="AO259" s="24">
        <f t="shared" si="93"/>
        <v>7.0000000000000007E-2</v>
      </c>
      <c r="AP259" s="24">
        <f t="shared" si="94"/>
        <v>536</v>
      </c>
      <c r="AQ259" s="24">
        <f t="shared" si="95"/>
        <v>1.0900000000000001</v>
      </c>
      <c r="AR259" s="24">
        <f t="shared" si="96"/>
        <v>0.58699999999999997</v>
      </c>
      <c r="AS259" s="24">
        <f t="shared" si="97"/>
        <v>49.1</v>
      </c>
      <c r="AT259" s="24">
        <f t="shared" si="98"/>
        <v>519</v>
      </c>
    </row>
    <row r="260" spans="1:46">
      <c r="A260" s="49" t="s">
        <v>89</v>
      </c>
      <c r="B260" s="47" t="s">
        <v>288</v>
      </c>
      <c r="C260" s="47" t="s">
        <v>20</v>
      </c>
      <c r="D260" s="47" t="s">
        <v>21</v>
      </c>
      <c r="E260" s="49">
        <v>21</v>
      </c>
      <c r="F260" s="78">
        <v>70.099999999999994</v>
      </c>
      <c r="G260" s="24">
        <v>1.6</v>
      </c>
      <c r="H260" s="24">
        <v>1.53</v>
      </c>
      <c r="I260" s="24">
        <v>1.53</v>
      </c>
      <c r="J260" s="24">
        <v>7</v>
      </c>
      <c r="K260" s="24">
        <v>5</v>
      </c>
      <c r="L260" s="24">
        <v>7</v>
      </c>
      <c r="M260" s="24">
        <v>7.59</v>
      </c>
      <c r="N260" s="50">
        <f t="shared" si="87"/>
        <v>-40.8125</v>
      </c>
      <c r="O260" s="50">
        <f t="shared" si="88"/>
        <v>0.14640522875816994</v>
      </c>
      <c r="P260" s="24">
        <v>1057</v>
      </c>
      <c r="Q260" s="24">
        <v>112</v>
      </c>
      <c r="R260" s="32">
        <v>7.01</v>
      </c>
      <c r="S260" s="24">
        <v>7.57</v>
      </c>
      <c r="T260" s="24">
        <v>82</v>
      </c>
      <c r="U260" s="24">
        <v>0.92</v>
      </c>
      <c r="V260" s="24">
        <v>6.32</v>
      </c>
      <c r="W260" s="24">
        <v>85.5</v>
      </c>
      <c r="X260" s="24">
        <v>1.04</v>
      </c>
      <c r="Y260" s="24">
        <v>0.9</v>
      </c>
      <c r="Z260" s="24">
        <v>2.5000000000000001E-3</v>
      </c>
      <c r="AA260" s="24">
        <v>1.1999999999999999E-3</v>
      </c>
      <c r="AB260" s="32">
        <v>5</v>
      </c>
      <c r="AC260" s="24">
        <v>7.23</v>
      </c>
      <c r="AD260" s="24">
        <v>37.5</v>
      </c>
      <c r="AE260" s="24">
        <v>0.81</v>
      </c>
      <c r="AF260" s="24">
        <v>4.4400000000000004</v>
      </c>
      <c r="AG260" s="24">
        <v>43.3</v>
      </c>
      <c r="AH260" s="24">
        <v>1.1000000000000001</v>
      </c>
      <c r="AI260" s="24">
        <v>0.96</v>
      </c>
      <c r="AJ260" s="24">
        <v>2.2000000000000001E-3</v>
      </c>
      <c r="AK260" s="24">
        <v>1.1999999999999999E-3</v>
      </c>
      <c r="AL260" s="32">
        <f>IF(AC260&gt;0,AC260,R260)</f>
        <v>7.23</v>
      </c>
      <c r="AM260" s="24">
        <f t="shared" ref="AM260:AT261" si="101">IF(AD260&gt;0,AD260,IF(T260&gt;0,T260,0.0001))</f>
        <v>37.5</v>
      </c>
      <c r="AN260" s="24">
        <f t="shared" si="101"/>
        <v>0.81</v>
      </c>
      <c r="AO260" s="24">
        <f t="shared" si="101"/>
        <v>4.4400000000000004</v>
      </c>
      <c r="AP260" s="24">
        <f t="shared" si="101"/>
        <v>43.3</v>
      </c>
      <c r="AQ260" s="24">
        <f t="shared" si="101"/>
        <v>1.1000000000000001</v>
      </c>
      <c r="AR260" s="24">
        <f t="shared" si="101"/>
        <v>0.96</v>
      </c>
      <c r="AS260" s="24">
        <f t="shared" si="101"/>
        <v>2.2000000000000001E-3</v>
      </c>
      <c r="AT260" s="24">
        <f t="shared" si="101"/>
        <v>1.1999999999999999E-3</v>
      </c>
    </row>
    <row r="261" spans="1:46">
      <c r="A261" s="49" t="s">
        <v>89</v>
      </c>
      <c r="B261" s="47" t="s">
        <v>289</v>
      </c>
      <c r="C261" s="47" t="s">
        <v>20</v>
      </c>
      <c r="D261" s="47" t="s">
        <v>21</v>
      </c>
      <c r="E261" s="49">
        <v>21</v>
      </c>
      <c r="F261" s="78">
        <v>69.599999999999994</v>
      </c>
      <c r="G261" s="24">
        <v>1.59</v>
      </c>
      <c r="H261" s="24">
        <v>1.51</v>
      </c>
      <c r="I261" s="24">
        <v>1.51</v>
      </c>
      <c r="J261" s="24">
        <v>7</v>
      </c>
      <c r="K261" s="24">
        <v>5</v>
      </c>
      <c r="L261" s="24">
        <v>7</v>
      </c>
      <c r="M261" s="24">
        <v>7.6</v>
      </c>
      <c r="N261" s="50">
        <f t="shared" si="87"/>
        <v>-40.1875</v>
      </c>
      <c r="O261" s="50">
        <f t="shared" si="88"/>
        <v>0.14834437086092717</v>
      </c>
      <c r="P261" s="24">
        <v>1038</v>
      </c>
      <c r="Q261" s="24">
        <v>106</v>
      </c>
      <c r="R261" s="32">
        <v>7.02</v>
      </c>
      <c r="S261" s="24">
        <v>7.5</v>
      </c>
      <c r="T261" s="24">
        <v>92</v>
      </c>
      <c r="U261" s="24">
        <v>1.05</v>
      </c>
      <c r="V261" s="24">
        <v>7.28</v>
      </c>
      <c r="W261" s="24">
        <v>90.8</v>
      </c>
      <c r="X261" s="24">
        <v>1.01</v>
      </c>
      <c r="Y261" s="24">
        <v>0.87</v>
      </c>
      <c r="Z261" s="24">
        <v>2.5000000000000001E-3</v>
      </c>
      <c r="AA261" s="24">
        <v>2.8E-3</v>
      </c>
      <c r="AB261" s="32">
        <v>5</v>
      </c>
      <c r="AC261" s="24">
        <v>7.23</v>
      </c>
      <c r="AD261" s="24">
        <v>30.9</v>
      </c>
      <c r="AE261" s="24">
        <v>0.81</v>
      </c>
      <c r="AF261" s="24">
        <v>5.04</v>
      </c>
      <c r="AG261" s="24">
        <v>35</v>
      </c>
      <c r="AH261" s="24">
        <v>1.08</v>
      </c>
      <c r="AI261" s="24">
        <v>0.95</v>
      </c>
      <c r="AJ261" s="24">
        <v>2.5000000000000001E-3</v>
      </c>
      <c r="AK261" s="24">
        <v>1.6000000000000001E-3</v>
      </c>
      <c r="AL261" s="32">
        <f>IF(AC261&gt;0,AC261,R261)</f>
        <v>7.23</v>
      </c>
      <c r="AM261" s="24">
        <f t="shared" si="101"/>
        <v>30.9</v>
      </c>
      <c r="AN261" s="24">
        <f t="shared" si="101"/>
        <v>0.81</v>
      </c>
      <c r="AO261" s="24">
        <f t="shared" si="101"/>
        <v>5.04</v>
      </c>
      <c r="AP261" s="24">
        <f t="shared" si="101"/>
        <v>35</v>
      </c>
      <c r="AQ261" s="24">
        <f t="shared" si="101"/>
        <v>1.08</v>
      </c>
      <c r="AR261" s="24">
        <f t="shared" si="101"/>
        <v>0.95</v>
      </c>
      <c r="AS261" s="24">
        <f t="shared" si="101"/>
        <v>2.5000000000000001E-3</v>
      </c>
      <c r="AT261" s="24">
        <f t="shared" si="101"/>
        <v>1.6000000000000001E-3</v>
      </c>
    </row>
    <row r="262" spans="1:46">
      <c r="A262" s="49" t="s">
        <v>89</v>
      </c>
      <c r="B262" s="47" t="s">
        <v>290</v>
      </c>
      <c r="C262" s="47" t="s">
        <v>20</v>
      </c>
      <c r="D262" s="47" t="s">
        <v>21</v>
      </c>
      <c r="E262" s="49">
        <v>21</v>
      </c>
      <c r="F262" s="78">
        <v>63.7</v>
      </c>
      <c r="G262" s="24">
        <v>1.78</v>
      </c>
      <c r="H262" s="24">
        <v>1.71</v>
      </c>
      <c r="I262" s="24">
        <v>1.71</v>
      </c>
      <c r="J262" s="24">
        <v>7</v>
      </c>
      <c r="K262" s="24">
        <v>6</v>
      </c>
      <c r="L262" s="24">
        <v>7</v>
      </c>
      <c r="M262" s="24">
        <v>7.27</v>
      </c>
      <c r="N262" s="50">
        <f t="shared" si="87"/>
        <v>-46.4375</v>
      </c>
      <c r="O262" s="50">
        <f t="shared" si="88"/>
        <v>0.13099415204678364</v>
      </c>
      <c r="P262" s="24">
        <v>1135</v>
      </c>
      <c r="Q262" s="24">
        <v>104</v>
      </c>
      <c r="R262" s="32">
        <v>6.73</v>
      </c>
      <c r="S262" s="24">
        <v>7.43</v>
      </c>
      <c r="T262" s="24">
        <v>174</v>
      </c>
      <c r="U262" s="24">
        <v>1.08</v>
      </c>
      <c r="V262" s="24">
        <v>6.47</v>
      </c>
      <c r="W262" s="24">
        <v>74</v>
      </c>
      <c r="X262" s="24">
        <v>1</v>
      </c>
      <c r="Y262" s="24">
        <v>0.93</v>
      </c>
      <c r="Z262" s="24">
        <v>3.2000000000000002E-3</v>
      </c>
      <c r="AA262" s="24">
        <v>1.4E-3</v>
      </c>
      <c r="AB262" s="32">
        <v>5</v>
      </c>
      <c r="AC262" s="24">
        <v>7</v>
      </c>
      <c r="AD262" s="24">
        <v>30.3</v>
      </c>
      <c r="AE262" s="24">
        <v>0.8</v>
      </c>
      <c r="AF262" s="24">
        <v>3.71</v>
      </c>
      <c r="AG262" s="24">
        <v>32.700000000000003</v>
      </c>
      <c r="AH262" s="24">
        <v>1.04</v>
      </c>
      <c r="AI262" s="24">
        <v>0.96</v>
      </c>
      <c r="AJ262" s="24">
        <v>2.5000000000000001E-3</v>
      </c>
      <c r="AK262" s="24">
        <v>1.1000000000000001E-3</v>
      </c>
      <c r="AL262" s="32">
        <f t="shared" si="90"/>
        <v>7</v>
      </c>
      <c r="AM262" s="24">
        <f t="shared" si="91"/>
        <v>30.3</v>
      </c>
      <c r="AN262" s="24">
        <f t="shared" si="92"/>
        <v>0.8</v>
      </c>
      <c r="AO262" s="24">
        <f t="shared" si="93"/>
        <v>3.71</v>
      </c>
      <c r="AP262" s="24">
        <f t="shared" si="94"/>
        <v>32.700000000000003</v>
      </c>
      <c r="AQ262" s="24">
        <f t="shared" si="95"/>
        <v>1.04</v>
      </c>
      <c r="AR262" s="24">
        <f t="shared" si="96"/>
        <v>0.96</v>
      </c>
      <c r="AS262" s="24">
        <f t="shared" si="97"/>
        <v>2.5000000000000001E-3</v>
      </c>
      <c r="AT262" s="24">
        <f t="shared" si="98"/>
        <v>1.1000000000000001E-3</v>
      </c>
    </row>
    <row r="263" spans="1:46">
      <c r="A263" s="49" t="s">
        <v>89</v>
      </c>
      <c r="B263" s="47" t="s">
        <v>291</v>
      </c>
      <c r="C263" s="47" t="s">
        <v>20</v>
      </c>
      <c r="D263" s="47" t="s">
        <v>21</v>
      </c>
      <c r="E263" s="49">
        <v>21</v>
      </c>
      <c r="F263" s="78">
        <v>74.099999999999994</v>
      </c>
      <c r="G263" s="24">
        <v>1.8</v>
      </c>
      <c r="H263" s="24">
        <v>1.75</v>
      </c>
      <c r="I263" s="24">
        <v>1.75</v>
      </c>
      <c r="J263" s="24">
        <v>7</v>
      </c>
      <c r="K263" s="24">
        <v>8</v>
      </c>
      <c r="L263" s="24">
        <v>7</v>
      </c>
      <c r="M263" s="24">
        <v>7.37</v>
      </c>
      <c r="N263" s="50">
        <f t="shared" si="87"/>
        <v>-47.6875</v>
      </c>
      <c r="O263" s="50">
        <f t="shared" si="88"/>
        <v>0.128</v>
      </c>
      <c r="P263" s="24">
        <v>914</v>
      </c>
      <c r="Q263" s="24">
        <v>98</v>
      </c>
      <c r="R263" s="32">
        <v>6.85</v>
      </c>
      <c r="S263" s="24">
        <v>7.55</v>
      </c>
      <c r="T263" s="24">
        <v>58.2</v>
      </c>
      <c r="U263" s="24">
        <v>0.99</v>
      </c>
      <c r="V263" s="24">
        <v>5.94</v>
      </c>
      <c r="W263" s="24">
        <v>60.9</v>
      </c>
      <c r="X263" s="24">
        <v>1.02</v>
      </c>
      <c r="Y263" s="24">
        <v>0.93</v>
      </c>
      <c r="Z263" s="24">
        <v>3.0999999999999999E-3</v>
      </c>
      <c r="AA263" s="24">
        <v>1.1999999999999999E-3</v>
      </c>
      <c r="AB263" s="32">
        <v>5</v>
      </c>
      <c r="AC263" s="24">
        <v>7.11</v>
      </c>
      <c r="AD263" s="24">
        <v>32.299999999999997</v>
      </c>
      <c r="AE263" s="24">
        <v>0.84</v>
      </c>
      <c r="AF263" s="24">
        <v>4.5599999999999996</v>
      </c>
      <c r="AG263" s="24">
        <v>35.4</v>
      </c>
      <c r="AH263" s="24">
        <v>1.05</v>
      </c>
      <c r="AI263" s="24">
        <v>0.95</v>
      </c>
      <c r="AJ263" s="24">
        <v>3.0000000000000001E-3</v>
      </c>
      <c r="AK263" s="24">
        <v>1.1000000000000001E-3</v>
      </c>
      <c r="AL263" s="32">
        <f t="shared" si="90"/>
        <v>7.11</v>
      </c>
      <c r="AM263" s="24">
        <f t="shared" si="91"/>
        <v>32.299999999999997</v>
      </c>
      <c r="AN263" s="24">
        <f t="shared" si="92"/>
        <v>0.84</v>
      </c>
      <c r="AO263" s="24">
        <f t="shared" si="93"/>
        <v>4.5599999999999996</v>
      </c>
      <c r="AP263" s="24">
        <f t="shared" si="94"/>
        <v>35.4</v>
      </c>
      <c r="AQ263" s="24">
        <f t="shared" si="95"/>
        <v>1.05</v>
      </c>
      <c r="AR263" s="24">
        <f t="shared" si="96"/>
        <v>0.95</v>
      </c>
      <c r="AS263" s="24">
        <f t="shared" si="97"/>
        <v>3.0000000000000001E-3</v>
      </c>
      <c r="AT263" s="24">
        <f t="shared" si="98"/>
        <v>1.1000000000000001E-3</v>
      </c>
    </row>
    <row r="264" spans="1:46">
      <c r="A264" s="49" t="s">
        <v>90</v>
      </c>
      <c r="B264" s="47" t="s">
        <v>292</v>
      </c>
      <c r="C264" s="47" t="s">
        <v>20</v>
      </c>
      <c r="D264" s="47" t="s">
        <v>21</v>
      </c>
      <c r="E264" s="49">
        <v>34</v>
      </c>
      <c r="F264" s="78"/>
      <c r="G264" s="24">
        <v>1.54</v>
      </c>
      <c r="I264" s="24">
        <v>1.54</v>
      </c>
      <c r="J264" s="24">
        <v>39</v>
      </c>
      <c r="L264" s="24">
        <v>39</v>
      </c>
      <c r="M264" s="24">
        <v>8.8000000000000007</v>
      </c>
      <c r="N264" s="50">
        <f t="shared" si="87"/>
        <v>-9.125</v>
      </c>
      <c r="O264" s="50">
        <f t="shared" si="88"/>
        <v>0.81038961038961044</v>
      </c>
      <c r="R264" s="32">
        <v>7.31</v>
      </c>
      <c r="S264" s="24">
        <v>8</v>
      </c>
      <c r="T264" s="24">
        <v>61.3</v>
      </c>
      <c r="U264" s="24">
        <v>3.71</v>
      </c>
      <c r="V264" s="24">
        <v>25.2</v>
      </c>
      <c r="W264" s="24">
        <v>86.1</v>
      </c>
      <c r="X264" s="24">
        <v>1.35</v>
      </c>
      <c r="Z264" s="24">
        <v>1.37E-2</v>
      </c>
      <c r="AA264" s="24">
        <v>3.1E-2</v>
      </c>
      <c r="AB264" s="32">
        <v>5</v>
      </c>
      <c r="AD264" s="24">
        <v>51.2</v>
      </c>
      <c r="AE264" s="24">
        <v>2.4</v>
      </c>
      <c r="AF264" s="24">
        <v>26.2</v>
      </c>
      <c r="AG264" s="24">
        <v>75.599999999999994</v>
      </c>
      <c r="AH264" s="24">
        <v>1.51</v>
      </c>
      <c r="AJ264" s="24">
        <v>1.9100000000000002E-2</v>
      </c>
      <c r="AK264" s="24">
        <v>1.3000000000000001E-2</v>
      </c>
      <c r="AL264" s="32">
        <f t="shared" si="90"/>
        <v>7.31</v>
      </c>
      <c r="AM264" s="24">
        <f t="shared" si="91"/>
        <v>51.2</v>
      </c>
      <c r="AN264" s="24">
        <f t="shared" si="92"/>
        <v>2.4</v>
      </c>
      <c r="AO264" s="24">
        <f t="shared" si="93"/>
        <v>26.2</v>
      </c>
      <c r="AP264" s="24">
        <f t="shared" si="94"/>
        <v>75.599999999999994</v>
      </c>
      <c r="AQ264" s="24">
        <f t="shared" si="95"/>
        <v>1.51</v>
      </c>
      <c r="AR264" s="24">
        <f t="shared" si="96"/>
        <v>1E-4</v>
      </c>
      <c r="AS264" s="24">
        <f t="shared" si="97"/>
        <v>1.9100000000000002E-2</v>
      </c>
      <c r="AT264" s="24">
        <f t="shared" si="98"/>
        <v>1.3000000000000001E-2</v>
      </c>
    </row>
    <row r="265" spans="1:46">
      <c r="A265" s="49" t="s">
        <v>90</v>
      </c>
      <c r="B265" s="47" t="s">
        <v>293</v>
      </c>
      <c r="C265" s="47" t="s">
        <v>20</v>
      </c>
      <c r="D265" s="47" t="s">
        <v>21</v>
      </c>
      <c r="E265" s="49">
        <v>16</v>
      </c>
      <c r="F265" s="78"/>
      <c r="G265" s="24">
        <v>1.05</v>
      </c>
      <c r="I265" s="24">
        <v>1.05</v>
      </c>
      <c r="J265" s="24">
        <v>33</v>
      </c>
      <c r="L265" s="24">
        <v>33</v>
      </c>
      <c r="M265" s="24">
        <v>8.9</v>
      </c>
      <c r="N265" s="50">
        <f t="shared" si="87"/>
        <v>0.1875</v>
      </c>
      <c r="O265" s="50">
        <f t="shared" si="88"/>
        <v>1.0057142857142858</v>
      </c>
      <c r="R265" s="32">
        <v>7.14</v>
      </c>
      <c r="S265" s="24">
        <v>7.93</v>
      </c>
      <c r="T265" s="24">
        <v>43.1</v>
      </c>
      <c r="U265" s="24">
        <v>2.97</v>
      </c>
      <c r="V265" s="24">
        <v>25.4</v>
      </c>
      <c r="W265" s="24">
        <v>69.2</v>
      </c>
      <c r="X265" s="24">
        <v>1.64</v>
      </c>
      <c r="Z265" s="24">
        <v>1.2700000000000001E-2</v>
      </c>
      <c r="AA265" s="24">
        <v>1.8200000000000001E-2</v>
      </c>
      <c r="AB265" s="32">
        <v>5</v>
      </c>
      <c r="AD265" s="24">
        <v>29.6</v>
      </c>
      <c r="AE265" s="24">
        <v>1</v>
      </c>
      <c r="AF265" s="24">
        <v>27.4</v>
      </c>
      <c r="AG265" s="24">
        <v>57</v>
      </c>
      <c r="AH265" s="24">
        <v>1.89</v>
      </c>
      <c r="AJ265" s="24">
        <v>1.89E-2</v>
      </c>
      <c r="AK265" s="24">
        <v>1.2E-2</v>
      </c>
      <c r="AL265" s="32">
        <f t="shared" si="90"/>
        <v>7.14</v>
      </c>
      <c r="AM265" s="24">
        <f t="shared" si="91"/>
        <v>29.6</v>
      </c>
      <c r="AN265" s="24">
        <f t="shared" si="92"/>
        <v>1</v>
      </c>
      <c r="AO265" s="24">
        <f t="shared" si="93"/>
        <v>27.4</v>
      </c>
      <c r="AP265" s="24">
        <f t="shared" si="94"/>
        <v>57</v>
      </c>
      <c r="AQ265" s="24">
        <f t="shared" si="95"/>
        <v>1.89</v>
      </c>
      <c r="AR265" s="24">
        <f t="shared" si="96"/>
        <v>1E-4</v>
      </c>
      <c r="AS265" s="24">
        <f t="shared" si="97"/>
        <v>1.89E-2</v>
      </c>
      <c r="AT265" s="24">
        <f t="shared" si="98"/>
        <v>1.2E-2</v>
      </c>
    </row>
    <row r="266" spans="1:46">
      <c r="A266" s="49" t="s">
        <v>90</v>
      </c>
      <c r="B266" s="47" t="s">
        <v>294</v>
      </c>
      <c r="C266" s="47" t="s">
        <v>20</v>
      </c>
      <c r="D266" s="47" t="s">
        <v>21</v>
      </c>
      <c r="E266" s="49">
        <v>16</v>
      </c>
      <c r="F266" s="78"/>
      <c r="G266" s="24">
        <v>2.04</v>
      </c>
      <c r="I266" s="24">
        <v>2.04</v>
      </c>
      <c r="J266" s="24">
        <v>35</v>
      </c>
      <c r="L266" s="24">
        <v>35</v>
      </c>
      <c r="M266" s="24">
        <v>8.5</v>
      </c>
      <c r="N266" s="50">
        <f t="shared" si="87"/>
        <v>-28.75</v>
      </c>
      <c r="O266" s="50">
        <f t="shared" si="88"/>
        <v>0.5490196078431373</v>
      </c>
      <c r="R266" s="32">
        <v>7.36</v>
      </c>
      <c r="S266" s="24">
        <v>8.0500000000000007</v>
      </c>
      <c r="T266" s="24">
        <v>42.1</v>
      </c>
      <c r="U266" s="24">
        <v>2.82</v>
      </c>
      <c r="V266" s="24">
        <v>26.6</v>
      </c>
      <c r="W266" s="24">
        <v>71.099999999999994</v>
      </c>
      <c r="X266" s="24">
        <v>1.63</v>
      </c>
      <c r="Z266" s="24">
        <v>1.9700000000000002E-2</v>
      </c>
      <c r="AA266" s="24">
        <v>2.6600000000000002E-2</v>
      </c>
      <c r="AB266" s="32">
        <v>5</v>
      </c>
      <c r="AD266" s="24">
        <v>34.299999999999997</v>
      </c>
      <c r="AE266" s="24">
        <v>2.2000000000000002</v>
      </c>
      <c r="AF266" s="24">
        <v>26.4</v>
      </c>
      <c r="AG266" s="24">
        <v>63</v>
      </c>
      <c r="AH266" s="24">
        <v>1.8</v>
      </c>
      <c r="AJ266" s="24">
        <v>4.0800000000000003E-2</v>
      </c>
      <c r="AK266" s="24">
        <v>3.9800000000000002E-2</v>
      </c>
      <c r="AL266" s="32">
        <f t="shared" si="90"/>
        <v>7.36</v>
      </c>
      <c r="AM266" s="24">
        <f t="shared" si="91"/>
        <v>34.299999999999997</v>
      </c>
      <c r="AN266" s="24">
        <f t="shared" si="92"/>
        <v>2.2000000000000002</v>
      </c>
      <c r="AO266" s="24">
        <f t="shared" si="93"/>
        <v>26.4</v>
      </c>
      <c r="AP266" s="24">
        <f t="shared" si="94"/>
        <v>63</v>
      </c>
      <c r="AQ266" s="24">
        <f t="shared" si="95"/>
        <v>1.8</v>
      </c>
      <c r="AR266" s="24">
        <f t="shared" si="96"/>
        <v>1E-4</v>
      </c>
      <c r="AS266" s="24">
        <f t="shared" si="97"/>
        <v>4.0800000000000003E-2</v>
      </c>
      <c r="AT266" s="24">
        <f t="shared" si="98"/>
        <v>3.9800000000000002E-2</v>
      </c>
    </row>
    <row r="267" spans="1:46">
      <c r="A267" s="49" t="s">
        <v>90</v>
      </c>
      <c r="B267" s="47" t="s">
        <v>295</v>
      </c>
      <c r="C267" s="47" t="s">
        <v>20</v>
      </c>
      <c r="D267" s="47" t="s">
        <v>21</v>
      </c>
      <c r="E267" s="49">
        <v>16</v>
      </c>
      <c r="F267" s="78"/>
      <c r="G267" s="24">
        <v>1.05</v>
      </c>
      <c r="I267" s="24">
        <v>1.05</v>
      </c>
      <c r="J267" s="24">
        <v>31</v>
      </c>
      <c r="L267" s="24">
        <v>31</v>
      </c>
      <c r="M267" s="24">
        <v>9.3000000000000007</v>
      </c>
      <c r="N267" s="50">
        <f t="shared" si="87"/>
        <v>-1.8125</v>
      </c>
      <c r="O267" s="50">
        <f t="shared" si="88"/>
        <v>0.9447619047619048</v>
      </c>
      <c r="R267" s="32">
        <v>7.33</v>
      </c>
      <c r="S267" s="24">
        <v>7.95</v>
      </c>
      <c r="T267" s="24">
        <v>38.799999999999997</v>
      </c>
      <c r="U267" s="24">
        <v>2.06</v>
      </c>
      <c r="V267" s="24">
        <v>23.5</v>
      </c>
      <c r="W267" s="24">
        <v>64</v>
      </c>
      <c r="X267" s="24">
        <v>1.62</v>
      </c>
      <c r="Z267" s="24">
        <v>1.18E-2</v>
      </c>
      <c r="AA267" s="24">
        <v>2.8200000000000003E-2</v>
      </c>
      <c r="AB267" s="32">
        <v>5</v>
      </c>
      <c r="AD267" s="24">
        <v>25.5</v>
      </c>
      <c r="AE267" s="24">
        <v>1</v>
      </c>
      <c r="AF267" s="24">
        <v>24.2</v>
      </c>
      <c r="AG267" s="24">
        <v>50.4</v>
      </c>
      <c r="AH267" s="24">
        <v>1.94</v>
      </c>
      <c r="AJ267" s="24">
        <v>1.95E-2</v>
      </c>
      <c r="AK267" s="24">
        <v>3.56E-2</v>
      </c>
      <c r="AL267" s="32">
        <f t="shared" si="90"/>
        <v>7.33</v>
      </c>
      <c r="AM267" s="24">
        <f t="shared" si="91"/>
        <v>25.5</v>
      </c>
      <c r="AN267" s="24">
        <f t="shared" si="92"/>
        <v>1</v>
      </c>
      <c r="AO267" s="24">
        <f t="shared" si="93"/>
        <v>24.2</v>
      </c>
      <c r="AP267" s="24">
        <f t="shared" si="94"/>
        <v>50.4</v>
      </c>
      <c r="AQ267" s="24">
        <f t="shared" si="95"/>
        <v>1.94</v>
      </c>
      <c r="AR267" s="24">
        <f t="shared" si="96"/>
        <v>1E-4</v>
      </c>
      <c r="AS267" s="24">
        <f t="shared" si="97"/>
        <v>1.95E-2</v>
      </c>
      <c r="AT267" s="24">
        <f t="shared" si="98"/>
        <v>3.56E-2</v>
      </c>
    </row>
    <row r="268" spans="1:46">
      <c r="A268" s="49" t="s">
        <v>90</v>
      </c>
      <c r="B268" s="47" t="s">
        <v>296</v>
      </c>
      <c r="C268" s="47" t="s">
        <v>20</v>
      </c>
      <c r="D268" s="47" t="s">
        <v>21</v>
      </c>
      <c r="E268" s="49">
        <v>16</v>
      </c>
      <c r="F268" s="78"/>
      <c r="G268" s="24">
        <v>1.45</v>
      </c>
      <c r="I268" s="24">
        <v>1.45</v>
      </c>
      <c r="J268" s="24">
        <v>43</v>
      </c>
      <c r="L268" s="24">
        <v>43</v>
      </c>
      <c r="M268" s="24">
        <v>8.6999999999999993</v>
      </c>
      <c r="N268" s="50">
        <f t="shared" si="87"/>
        <v>-2.3125</v>
      </c>
      <c r="O268" s="50">
        <f t="shared" si="88"/>
        <v>0.94896551724137934</v>
      </c>
      <c r="R268" s="32">
        <v>7.15</v>
      </c>
      <c r="S268" s="24">
        <v>7.95</v>
      </c>
      <c r="T268" s="24">
        <v>50.6</v>
      </c>
      <c r="U268" s="24">
        <v>3.97</v>
      </c>
      <c r="V268" s="24">
        <v>22.2</v>
      </c>
      <c r="W268" s="24">
        <v>72.099999999999994</v>
      </c>
      <c r="X268" s="24">
        <v>1.42</v>
      </c>
      <c r="Z268" s="24">
        <v>1.43E-2</v>
      </c>
      <c r="AA268" s="24">
        <v>3.1100000000000003E-2</v>
      </c>
      <c r="AB268" s="32">
        <v>5</v>
      </c>
      <c r="AD268" s="24">
        <v>50.6</v>
      </c>
      <c r="AE268" s="24">
        <v>1.8</v>
      </c>
      <c r="AF268" s="24">
        <v>25.2</v>
      </c>
      <c r="AG268" s="24">
        <v>76.8</v>
      </c>
      <c r="AH268" s="24">
        <v>1.52</v>
      </c>
      <c r="AJ268" s="24">
        <v>1.9700000000000002E-2</v>
      </c>
      <c r="AK268" s="24">
        <v>1.1900000000000001E-2</v>
      </c>
      <c r="AL268" s="32">
        <f>IF(AC268&gt;0,AC268,R268)</f>
        <v>7.15</v>
      </c>
      <c r="AM268" s="24">
        <f t="shared" ref="AM268:AT270" si="102">IF(AD268&gt;0,AD268,IF(T268&gt;0,T268,0.0001))</f>
        <v>50.6</v>
      </c>
      <c r="AN268" s="24">
        <f t="shared" si="102"/>
        <v>1.8</v>
      </c>
      <c r="AO268" s="24">
        <f t="shared" si="102"/>
        <v>25.2</v>
      </c>
      <c r="AP268" s="24">
        <f t="shared" si="102"/>
        <v>76.8</v>
      </c>
      <c r="AQ268" s="24">
        <f t="shared" si="102"/>
        <v>1.52</v>
      </c>
      <c r="AR268" s="24">
        <f t="shared" si="102"/>
        <v>1E-4</v>
      </c>
      <c r="AS268" s="24">
        <f t="shared" si="102"/>
        <v>1.9700000000000002E-2</v>
      </c>
      <c r="AT268" s="24">
        <f t="shared" si="102"/>
        <v>1.1900000000000001E-2</v>
      </c>
    </row>
    <row r="269" spans="1:46">
      <c r="A269" s="49" t="s">
        <v>90</v>
      </c>
      <c r="B269" s="47" t="s">
        <v>527</v>
      </c>
      <c r="C269" s="47" t="s">
        <v>20</v>
      </c>
      <c r="D269" s="47" t="s">
        <v>21</v>
      </c>
      <c r="E269" s="49">
        <v>16</v>
      </c>
      <c r="F269" s="78"/>
      <c r="G269" s="24">
        <v>1.5</v>
      </c>
      <c r="I269" s="24">
        <v>1.5</v>
      </c>
      <c r="J269" s="24">
        <v>31</v>
      </c>
      <c r="L269" s="24">
        <v>31</v>
      </c>
      <c r="M269" s="24">
        <v>8.6</v>
      </c>
      <c r="N269" s="50">
        <f t="shared" si="87"/>
        <v>-15.875</v>
      </c>
      <c r="O269" s="50">
        <f t="shared" si="88"/>
        <v>0.66133333333333333</v>
      </c>
      <c r="R269" s="32">
        <v>6.74</v>
      </c>
      <c r="S269" s="24">
        <v>7.92</v>
      </c>
      <c r="T269" s="24">
        <v>44.1</v>
      </c>
      <c r="U269" s="24">
        <v>3.03</v>
      </c>
      <c r="V269" s="24">
        <v>23.4</v>
      </c>
      <c r="W269" s="24">
        <v>68</v>
      </c>
      <c r="X269" s="24">
        <v>1.54</v>
      </c>
      <c r="Z269" s="24">
        <v>2.6100000000000002E-2</v>
      </c>
      <c r="AA269" s="24">
        <v>3.7900000000000003E-2</v>
      </c>
      <c r="AB269" s="32">
        <v>5</v>
      </c>
      <c r="AD269" s="24">
        <v>30.4</v>
      </c>
      <c r="AE269" s="24">
        <v>1.6</v>
      </c>
      <c r="AF269" s="24">
        <v>28</v>
      </c>
      <c r="AG269" s="24">
        <v>59.4</v>
      </c>
      <c r="AH269" s="24">
        <v>1.92</v>
      </c>
      <c r="AJ269" s="24">
        <v>6.770000000000001E-2</v>
      </c>
      <c r="AK269" s="24">
        <v>6.9800000000000001E-2</v>
      </c>
      <c r="AL269" s="32">
        <f>IF(AC269&gt;0,AC269,R269)</f>
        <v>6.74</v>
      </c>
      <c r="AM269" s="24">
        <f t="shared" si="102"/>
        <v>30.4</v>
      </c>
      <c r="AN269" s="24">
        <f t="shared" si="102"/>
        <v>1.6</v>
      </c>
      <c r="AO269" s="24">
        <f t="shared" si="102"/>
        <v>28</v>
      </c>
      <c r="AP269" s="24">
        <f t="shared" si="102"/>
        <v>59.4</v>
      </c>
      <c r="AQ269" s="24">
        <f t="shared" si="102"/>
        <v>1.92</v>
      </c>
      <c r="AR269" s="24">
        <f t="shared" si="102"/>
        <v>1E-4</v>
      </c>
      <c r="AS269" s="24">
        <f t="shared" si="102"/>
        <v>6.770000000000001E-2</v>
      </c>
      <c r="AT269" s="24">
        <f t="shared" si="102"/>
        <v>6.9800000000000001E-2</v>
      </c>
    </row>
    <row r="270" spans="1:46">
      <c r="A270" s="49" t="s">
        <v>90</v>
      </c>
      <c r="B270" s="47" t="s">
        <v>528</v>
      </c>
      <c r="C270" s="47" t="s">
        <v>20</v>
      </c>
      <c r="D270" s="47" t="s">
        <v>21</v>
      </c>
      <c r="E270" s="49">
        <v>16</v>
      </c>
      <c r="F270" s="78"/>
      <c r="G270" s="24">
        <v>1.86</v>
      </c>
      <c r="I270" s="24">
        <v>1.86</v>
      </c>
      <c r="J270" s="24">
        <v>58</v>
      </c>
      <c r="L270" s="24">
        <v>58</v>
      </c>
      <c r="M270" s="24">
        <v>8.6</v>
      </c>
      <c r="N270" s="50">
        <f t="shared" si="87"/>
        <v>-0.125</v>
      </c>
      <c r="O270" s="50">
        <f t="shared" si="88"/>
        <v>0.99784946236559136</v>
      </c>
      <c r="R270" s="32">
        <v>7.28</v>
      </c>
      <c r="S270" s="24">
        <v>8.09</v>
      </c>
      <c r="T270" s="24">
        <v>38.799999999999997</v>
      </c>
      <c r="U270" s="24">
        <v>2.79</v>
      </c>
      <c r="V270" s="24">
        <v>26.2</v>
      </c>
      <c r="W270" s="24">
        <v>65.099999999999994</v>
      </c>
      <c r="X270" s="24">
        <v>1.64</v>
      </c>
      <c r="Z270" s="24">
        <v>1.4400000000000001E-2</v>
      </c>
      <c r="AA270" s="24">
        <v>1.7299999999999999E-2</v>
      </c>
      <c r="AB270" s="32">
        <v>5</v>
      </c>
      <c r="AD270" s="24">
        <v>21.8</v>
      </c>
      <c r="AE270" s="24">
        <v>2.6</v>
      </c>
      <c r="AF270" s="24">
        <v>29.6</v>
      </c>
      <c r="AG270" s="24">
        <v>52.2</v>
      </c>
      <c r="AH270" s="24">
        <v>2.35</v>
      </c>
      <c r="AJ270" s="24">
        <v>2.4800000000000003E-2</v>
      </c>
      <c r="AK270" s="24">
        <v>1.2200000000000001E-2</v>
      </c>
      <c r="AL270" s="32">
        <f>IF(AC270&gt;0,AC270,R270)</f>
        <v>7.28</v>
      </c>
      <c r="AM270" s="24">
        <f t="shared" si="102"/>
        <v>21.8</v>
      </c>
      <c r="AN270" s="24">
        <f t="shared" si="102"/>
        <v>2.6</v>
      </c>
      <c r="AO270" s="24">
        <f t="shared" si="102"/>
        <v>29.6</v>
      </c>
      <c r="AP270" s="24">
        <f t="shared" si="102"/>
        <v>52.2</v>
      </c>
      <c r="AQ270" s="24">
        <f t="shared" si="102"/>
        <v>2.35</v>
      </c>
      <c r="AR270" s="24">
        <f t="shared" si="102"/>
        <v>1E-4</v>
      </c>
      <c r="AS270" s="24">
        <f t="shared" si="102"/>
        <v>2.4800000000000003E-2</v>
      </c>
      <c r="AT270" s="24">
        <f t="shared" si="102"/>
        <v>1.2200000000000001E-2</v>
      </c>
    </row>
    <row r="271" spans="1:46">
      <c r="A271" s="49" t="s">
        <v>90</v>
      </c>
      <c r="B271" s="47" t="s">
        <v>529</v>
      </c>
      <c r="C271" s="47" t="s">
        <v>20</v>
      </c>
      <c r="D271" s="47" t="s">
        <v>21</v>
      </c>
      <c r="E271" s="49">
        <v>16</v>
      </c>
      <c r="F271" s="78"/>
      <c r="G271" s="24">
        <v>1.29</v>
      </c>
      <c r="I271" s="24">
        <v>1.29</v>
      </c>
      <c r="J271" s="24">
        <v>37</v>
      </c>
      <c r="L271" s="24">
        <v>37</v>
      </c>
      <c r="M271" s="24">
        <v>9.1999999999999993</v>
      </c>
      <c r="N271" s="50">
        <f t="shared" si="87"/>
        <v>-3.3125</v>
      </c>
      <c r="O271" s="50">
        <f t="shared" si="88"/>
        <v>0.91782945736434107</v>
      </c>
      <c r="R271" s="32">
        <v>7.22</v>
      </c>
      <c r="S271" s="24">
        <v>8.26</v>
      </c>
      <c r="T271" s="24">
        <v>57.5</v>
      </c>
      <c r="U271" s="24">
        <v>2.62</v>
      </c>
      <c r="V271" s="24">
        <v>22.6</v>
      </c>
      <c r="W271" s="24">
        <v>81.599999999999994</v>
      </c>
      <c r="X271" s="24">
        <v>1.39</v>
      </c>
      <c r="Z271" s="24">
        <v>1.26E-2</v>
      </c>
      <c r="AA271" s="24">
        <v>1.8800000000000001E-2</v>
      </c>
      <c r="AB271" s="32">
        <v>5</v>
      </c>
      <c r="AD271" s="24">
        <v>42.1</v>
      </c>
      <c r="AE271" s="24">
        <v>1.2</v>
      </c>
      <c r="AF271" s="24">
        <v>24.6</v>
      </c>
      <c r="AG271" s="24">
        <v>66.2</v>
      </c>
      <c r="AH271" s="24">
        <v>1.54</v>
      </c>
      <c r="AJ271" s="24">
        <v>1.8000000000000002E-2</v>
      </c>
      <c r="AK271" s="24">
        <v>1.23E-2</v>
      </c>
      <c r="AL271" s="32">
        <f t="shared" si="90"/>
        <v>7.22</v>
      </c>
      <c r="AM271" s="24">
        <f t="shared" si="91"/>
        <v>42.1</v>
      </c>
      <c r="AN271" s="24">
        <f t="shared" si="92"/>
        <v>1.2</v>
      </c>
      <c r="AO271" s="24">
        <f t="shared" si="93"/>
        <v>24.6</v>
      </c>
      <c r="AP271" s="24">
        <f t="shared" si="94"/>
        <v>66.2</v>
      </c>
      <c r="AQ271" s="24">
        <f t="shared" si="95"/>
        <v>1.54</v>
      </c>
      <c r="AR271" s="24">
        <f t="shared" si="96"/>
        <v>1E-4</v>
      </c>
      <c r="AS271" s="24">
        <f t="shared" si="97"/>
        <v>1.8000000000000002E-2</v>
      </c>
      <c r="AT271" s="24">
        <f t="shared" si="98"/>
        <v>1.23E-2</v>
      </c>
    </row>
    <row r="272" spans="1:46" s="102" customFormat="1">
      <c r="A272" s="49" t="s">
        <v>91</v>
      </c>
      <c r="B272" s="47" t="s">
        <v>297</v>
      </c>
      <c r="C272" s="103" t="s">
        <v>20</v>
      </c>
      <c r="D272" s="103" t="s">
        <v>22</v>
      </c>
      <c r="E272" s="104">
        <v>503</v>
      </c>
      <c r="G272" s="105">
        <v>4.91</v>
      </c>
      <c r="H272" s="105">
        <v>4.8899999999999997</v>
      </c>
      <c r="I272" s="105">
        <v>4.8899999999999997</v>
      </c>
      <c r="J272" s="102">
        <v>74</v>
      </c>
      <c r="L272" s="102">
        <v>74</v>
      </c>
      <c r="M272" s="106">
        <v>8.3699999999999992</v>
      </c>
      <c r="N272" s="107">
        <v>-78.8</v>
      </c>
      <c r="O272" s="108">
        <v>0.48399999999999999</v>
      </c>
      <c r="P272" s="102" t="s">
        <v>535</v>
      </c>
      <c r="Q272" s="102" t="s">
        <v>535</v>
      </c>
      <c r="R272" s="102">
        <v>6.44</v>
      </c>
      <c r="S272" s="102">
        <v>8.7200000000000006</v>
      </c>
      <c r="T272" s="102">
        <v>17.920000000000002</v>
      </c>
      <c r="U272" s="106">
        <v>0.87</v>
      </c>
      <c r="V272" s="102">
        <v>9.34</v>
      </c>
      <c r="W272" s="102">
        <v>25.2</v>
      </c>
      <c r="X272" s="102">
        <v>1.4</v>
      </c>
      <c r="Y272" s="102">
        <v>1.5</v>
      </c>
      <c r="Z272" s="102">
        <v>2.4299999999999999E-3</v>
      </c>
      <c r="AA272" s="102">
        <v>2.2100000000000002E-3</v>
      </c>
      <c r="AB272" s="109">
        <v>5</v>
      </c>
      <c r="AC272" s="102">
        <v>7.69</v>
      </c>
      <c r="AD272" s="102">
        <v>11.85</v>
      </c>
      <c r="AE272" s="106">
        <v>0.85699999999999998</v>
      </c>
      <c r="AF272" s="102">
        <v>5.58</v>
      </c>
      <c r="AG272" s="102">
        <v>16.3</v>
      </c>
      <c r="AH272" s="102">
        <v>1.3</v>
      </c>
      <c r="AI272" s="102">
        <v>1.4</v>
      </c>
      <c r="AJ272" s="102">
        <v>2.1700000000000001E-3</v>
      </c>
      <c r="AK272" s="102">
        <v>1.08E-3</v>
      </c>
      <c r="AL272" s="32">
        <f t="shared" ref="AL272:AL280" si="103">IF(AC272&gt;0,AC272,R272)</f>
        <v>7.69</v>
      </c>
      <c r="AM272" s="24">
        <f t="shared" ref="AM272:AT278" si="104">IF(AD272&gt;0,AD272,IF(T272&gt;0,T272,0.0001))</f>
        <v>11.85</v>
      </c>
      <c r="AN272" s="24">
        <f t="shared" si="104"/>
        <v>0.85699999999999998</v>
      </c>
      <c r="AO272" s="24">
        <f t="shared" si="104"/>
        <v>5.58</v>
      </c>
      <c r="AP272" s="24">
        <f t="shared" si="104"/>
        <v>16.3</v>
      </c>
      <c r="AQ272" s="24">
        <f t="shared" si="104"/>
        <v>1.3</v>
      </c>
      <c r="AR272" s="24">
        <f t="shared" si="104"/>
        <v>1.4</v>
      </c>
      <c r="AS272" s="24">
        <f t="shared" si="104"/>
        <v>2.1700000000000001E-3</v>
      </c>
      <c r="AT272" s="24">
        <f t="shared" si="104"/>
        <v>1.08E-3</v>
      </c>
    </row>
    <row r="273" spans="1:46" s="102" customFormat="1">
      <c r="A273" s="49" t="s">
        <v>91</v>
      </c>
      <c r="B273" s="47" t="s">
        <v>298</v>
      </c>
      <c r="C273" s="103" t="s">
        <v>20</v>
      </c>
      <c r="D273" s="103" t="s">
        <v>21</v>
      </c>
      <c r="E273" s="104">
        <v>36</v>
      </c>
      <c r="G273" s="105">
        <v>7.07</v>
      </c>
      <c r="H273" s="105">
        <v>6.76</v>
      </c>
      <c r="I273" s="105">
        <v>6.76</v>
      </c>
      <c r="J273" s="102">
        <v>88</v>
      </c>
      <c r="L273" s="102">
        <v>88</v>
      </c>
      <c r="M273" s="106">
        <v>7.09</v>
      </c>
      <c r="N273" s="107">
        <v>-123.3</v>
      </c>
      <c r="O273" s="108">
        <v>0.41699999999999998</v>
      </c>
      <c r="P273" s="102">
        <v>535</v>
      </c>
      <c r="Q273" s="102">
        <v>191</v>
      </c>
      <c r="R273" s="102">
        <v>3.4</v>
      </c>
      <c r="S273" s="102">
        <v>8.7100000000000009</v>
      </c>
      <c r="T273" s="102">
        <v>256.5</v>
      </c>
      <c r="U273" s="106">
        <v>2.58</v>
      </c>
      <c r="V273" s="102">
        <v>6.95</v>
      </c>
      <c r="W273" s="102">
        <v>320</v>
      </c>
      <c r="X273" s="102">
        <v>1.8</v>
      </c>
      <c r="Y273" s="102">
        <v>1.4</v>
      </c>
      <c r="Z273" s="102">
        <v>1.9499999999999999E-3</v>
      </c>
      <c r="AA273" s="102">
        <v>1.49E-3</v>
      </c>
      <c r="AB273" s="109">
        <v>5</v>
      </c>
      <c r="AC273" s="102">
        <v>7.54</v>
      </c>
      <c r="AD273" s="102">
        <v>133.69999999999999</v>
      </c>
      <c r="AE273" s="106">
        <v>0.8</v>
      </c>
      <c r="AF273" s="102">
        <v>5.71</v>
      </c>
      <c r="AG273" s="102">
        <v>122</v>
      </c>
      <c r="AH273" s="102">
        <v>0.88</v>
      </c>
      <c r="AI273" s="102">
        <v>0.76</v>
      </c>
      <c r="AJ273" s="102">
        <v>3.0000000000000001E-3</v>
      </c>
      <c r="AK273" s="102">
        <v>1.32E-3</v>
      </c>
      <c r="AL273" s="32">
        <f t="shared" si="103"/>
        <v>7.54</v>
      </c>
      <c r="AM273" s="24">
        <f t="shared" si="104"/>
        <v>133.69999999999999</v>
      </c>
      <c r="AN273" s="24">
        <f t="shared" si="104"/>
        <v>0.8</v>
      </c>
      <c r="AO273" s="24">
        <f t="shared" si="104"/>
        <v>5.71</v>
      </c>
      <c r="AP273" s="24">
        <f t="shared" si="104"/>
        <v>122</v>
      </c>
      <c r="AQ273" s="24">
        <f t="shared" si="104"/>
        <v>0.88</v>
      </c>
      <c r="AR273" s="24">
        <f t="shared" si="104"/>
        <v>0.76</v>
      </c>
      <c r="AS273" s="24">
        <f t="shared" si="104"/>
        <v>3.0000000000000001E-3</v>
      </c>
      <c r="AT273" s="24">
        <f t="shared" si="104"/>
        <v>1.32E-3</v>
      </c>
    </row>
    <row r="274" spans="1:46" s="102" customFormat="1">
      <c r="A274" s="49" t="s">
        <v>91</v>
      </c>
      <c r="B274" s="47" t="s">
        <v>299</v>
      </c>
      <c r="C274" s="103" t="s">
        <v>20</v>
      </c>
      <c r="D274" s="103" t="s">
        <v>21</v>
      </c>
      <c r="E274" s="104">
        <v>172</v>
      </c>
      <c r="G274" s="105">
        <v>12.7</v>
      </c>
      <c r="H274" s="105">
        <v>12.2</v>
      </c>
      <c r="I274" s="105">
        <v>12.2</v>
      </c>
      <c r="J274" s="102">
        <v>88</v>
      </c>
      <c r="L274" s="102">
        <v>88</v>
      </c>
      <c r="M274" s="102">
        <v>6.62</v>
      </c>
      <c r="N274" s="107">
        <v>-293.3</v>
      </c>
      <c r="O274" s="108">
        <v>0.23100000000000001</v>
      </c>
      <c r="P274" s="102">
        <v>1282</v>
      </c>
      <c r="Q274" s="102">
        <v>336</v>
      </c>
      <c r="R274" s="102">
        <v>2.8</v>
      </c>
      <c r="S274" s="102">
        <v>8.3800000000000008</v>
      </c>
      <c r="T274" s="102">
        <v>384.5</v>
      </c>
      <c r="U274" s="106">
        <v>47.3</v>
      </c>
      <c r="V274" s="102">
        <v>3.48</v>
      </c>
      <c r="W274" s="102">
        <v>332</v>
      </c>
      <c r="X274" s="102">
        <v>1.1000000000000001</v>
      </c>
      <c r="Y274" s="102">
        <v>0.78</v>
      </c>
      <c r="Z274" s="102">
        <v>3.11</v>
      </c>
      <c r="AA274" s="102">
        <v>0.70199999999999996</v>
      </c>
      <c r="AB274" s="109">
        <v>5</v>
      </c>
      <c r="AC274" s="102">
        <v>2.9</v>
      </c>
      <c r="AD274" s="102">
        <v>472</v>
      </c>
      <c r="AE274" s="106">
        <v>221</v>
      </c>
      <c r="AF274" s="102">
        <v>0.151</v>
      </c>
      <c r="AG274" s="102">
        <v>244</v>
      </c>
      <c r="AH274" s="102">
        <v>0.5</v>
      </c>
      <c r="AI274" s="102">
        <v>0.32</v>
      </c>
      <c r="AJ274" s="102">
        <v>4.4400000000000004</v>
      </c>
      <c r="AK274" s="102">
        <v>1.25</v>
      </c>
      <c r="AL274" s="32">
        <f t="shared" si="103"/>
        <v>2.9</v>
      </c>
      <c r="AM274" s="24">
        <f t="shared" si="104"/>
        <v>472</v>
      </c>
      <c r="AN274" s="24">
        <f t="shared" si="104"/>
        <v>221</v>
      </c>
      <c r="AO274" s="24">
        <f t="shared" si="104"/>
        <v>0.151</v>
      </c>
      <c r="AP274" s="24">
        <f t="shared" si="104"/>
        <v>244</v>
      </c>
      <c r="AQ274" s="24">
        <f t="shared" si="104"/>
        <v>0.5</v>
      </c>
      <c r="AR274" s="24">
        <f t="shared" si="104"/>
        <v>0.32</v>
      </c>
      <c r="AS274" s="24">
        <f t="shared" si="104"/>
        <v>4.4400000000000004</v>
      </c>
      <c r="AT274" s="24">
        <f t="shared" si="104"/>
        <v>1.25</v>
      </c>
    </row>
    <row r="275" spans="1:46" s="102" customFormat="1">
      <c r="A275" s="49" t="s">
        <v>91</v>
      </c>
      <c r="B275" s="47" t="s">
        <v>300</v>
      </c>
      <c r="C275" s="103" t="s">
        <v>20</v>
      </c>
      <c r="D275" s="103" t="s">
        <v>21</v>
      </c>
      <c r="E275" s="104">
        <v>36</v>
      </c>
      <c r="G275" s="105">
        <v>5.23</v>
      </c>
      <c r="H275" s="105">
        <v>5.0999999999999996</v>
      </c>
      <c r="I275" s="105">
        <v>5.0999999999999996</v>
      </c>
      <c r="J275" s="102">
        <v>104</v>
      </c>
      <c r="L275" s="102">
        <v>104</v>
      </c>
      <c r="M275" s="106">
        <v>7.49</v>
      </c>
      <c r="N275" s="107">
        <v>-55.3</v>
      </c>
      <c r="O275" s="108">
        <v>0.65300000000000002</v>
      </c>
      <c r="P275" s="102">
        <v>4258</v>
      </c>
      <c r="Q275" s="102">
        <v>380</v>
      </c>
      <c r="R275" s="102">
        <v>6.51</v>
      </c>
      <c r="S275" s="102">
        <v>8</v>
      </c>
      <c r="T275" s="102">
        <v>200.4</v>
      </c>
      <c r="U275" s="106">
        <v>1.56</v>
      </c>
      <c r="V275" s="102">
        <v>7.89</v>
      </c>
      <c r="W275" s="102">
        <v>226</v>
      </c>
      <c r="X275" s="102">
        <v>1.2</v>
      </c>
      <c r="Y275" s="102">
        <v>1.1000000000000001</v>
      </c>
      <c r="Z275" s="102">
        <v>4.5500000000000002E-3</v>
      </c>
      <c r="AA275" s="102">
        <v>3.5799999999999998E-3</v>
      </c>
      <c r="AB275" s="109">
        <v>5</v>
      </c>
      <c r="AC275" s="102">
        <v>7.5</v>
      </c>
      <c r="AD275" s="102">
        <v>249.7</v>
      </c>
      <c r="AE275" s="106">
        <v>0.66200000000000003</v>
      </c>
      <c r="AF275" s="102">
        <v>7.49</v>
      </c>
      <c r="AG275" s="102">
        <v>236</v>
      </c>
      <c r="AH275" s="102">
        <v>0.9</v>
      </c>
      <c r="AI275" s="102">
        <v>0.77</v>
      </c>
      <c r="AJ275" s="102">
        <v>9.1999999999999998E-3</v>
      </c>
      <c r="AK275" s="102">
        <v>1.06E-2</v>
      </c>
      <c r="AL275" s="32">
        <f t="shared" si="103"/>
        <v>7.5</v>
      </c>
      <c r="AM275" s="24">
        <f t="shared" si="104"/>
        <v>249.7</v>
      </c>
      <c r="AN275" s="24">
        <f t="shared" si="104"/>
        <v>0.66200000000000003</v>
      </c>
      <c r="AO275" s="24">
        <f t="shared" si="104"/>
        <v>7.49</v>
      </c>
      <c r="AP275" s="24">
        <f t="shared" si="104"/>
        <v>236</v>
      </c>
      <c r="AQ275" s="24">
        <f t="shared" si="104"/>
        <v>0.9</v>
      </c>
      <c r="AR275" s="24">
        <f t="shared" si="104"/>
        <v>0.77</v>
      </c>
      <c r="AS275" s="24">
        <f t="shared" si="104"/>
        <v>9.1999999999999998E-3</v>
      </c>
      <c r="AT275" s="24">
        <f t="shared" si="104"/>
        <v>1.06E-2</v>
      </c>
    </row>
    <row r="276" spans="1:46" s="102" customFormat="1">
      <c r="A276" s="49" t="s">
        <v>91</v>
      </c>
      <c r="B276" s="47" t="s">
        <v>301</v>
      </c>
      <c r="C276" s="103" t="s">
        <v>20</v>
      </c>
      <c r="D276" s="103" t="s">
        <v>21</v>
      </c>
      <c r="E276" s="104">
        <v>36</v>
      </c>
      <c r="G276" s="105">
        <v>5.27</v>
      </c>
      <c r="H276" s="105">
        <v>5.07</v>
      </c>
      <c r="I276" s="105">
        <v>5.07</v>
      </c>
      <c r="J276" s="102">
        <v>92</v>
      </c>
      <c r="L276" s="102">
        <v>92</v>
      </c>
      <c r="M276" s="106">
        <v>7.45</v>
      </c>
      <c r="N276" s="107">
        <v>-66.3</v>
      </c>
      <c r="O276" s="108">
        <v>0.58099999999999996</v>
      </c>
      <c r="P276" s="102">
        <v>524</v>
      </c>
      <c r="Q276" s="102">
        <v>102</v>
      </c>
      <c r="R276" s="102">
        <v>6.35</v>
      </c>
      <c r="S276" s="102">
        <v>7.94</v>
      </c>
      <c r="T276" s="102">
        <v>217.5</v>
      </c>
      <c r="U276" s="106">
        <v>1.1399999999999999</v>
      </c>
      <c r="V276" s="102">
        <v>6.34</v>
      </c>
      <c r="W276" s="102">
        <v>209</v>
      </c>
      <c r="X276" s="102">
        <v>1</v>
      </c>
      <c r="Y276" s="102">
        <v>0.84</v>
      </c>
      <c r="Z276" s="102">
        <v>2.3900000000000002E-3</v>
      </c>
      <c r="AA276" s="102">
        <v>2.1900000000000001E-3</v>
      </c>
      <c r="AB276" s="109">
        <v>5</v>
      </c>
      <c r="AC276" s="102">
        <v>7.61</v>
      </c>
      <c r="AD276" s="102">
        <v>271.8</v>
      </c>
      <c r="AE276" s="106">
        <v>0.78400000000000003</v>
      </c>
      <c r="AF276" s="102">
        <v>7.22</v>
      </c>
      <c r="AG276" s="102">
        <v>243</v>
      </c>
      <c r="AH276" s="102">
        <v>0.87</v>
      </c>
      <c r="AI276" s="102">
        <v>0.72</v>
      </c>
      <c r="AJ276" s="102">
        <v>6.11E-3</v>
      </c>
      <c r="AK276" s="102">
        <v>2.5600000000000002E-3</v>
      </c>
      <c r="AL276" s="32">
        <f t="shared" si="103"/>
        <v>7.61</v>
      </c>
      <c r="AM276" s="24">
        <f t="shared" si="104"/>
        <v>271.8</v>
      </c>
      <c r="AN276" s="24">
        <f t="shared" si="104"/>
        <v>0.78400000000000003</v>
      </c>
      <c r="AO276" s="24">
        <f t="shared" si="104"/>
        <v>7.22</v>
      </c>
      <c r="AP276" s="24">
        <f t="shared" si="104"/>
        <v>243</v>
      </c>
      <c r="AQ276" s="24">
        <f t="shared" si="104"/>
        <v>0.87</v>
      </c>
      <c r="AR276" s="24">
        <f t="shared" si="104"/>
        <v>0.72</v>
      </c>
      <c r="AS276" s="24">
        <f t="shared" si="104"/>
        <v>6.11E-3</v>
      </c>
      <c r="AT276" s="24">
        <f t="shared" si="104"/>
        <v>2.5600000000000002E-3</v>
      </c>
    </row>
    <row r="277" spans="1:46" s="102" customFormat="1">
      <c r="A277" s="49" t="s">
        <v>91</v>
      </c>
      <c r="B277" s="47" t="s">
        <v>302</v>
      </c>
      <c r="C277" s="103" t="s">
        <v>20</v>
      </c>
      <c r="D277" s="103" t="s">
        <v>22</v>
      </c>
      <c r="E277" s="104">
        <v>18</v>
      </c>
      <c r="G277" s="105">
        <v>0.02</v>
      </c>
      <c r="H277" s="105">
        <v>0.01</v>
      </c>
      <c r="I277" s="105">
        <v>0.01</v>
      </c>
      <c r="J277" s="102">
        <v>34</v>
      </c>
      <c r="L277" s="102">
        <v>34</v>
      </c>
      <c r="M277" s="106">
        <v>8.59</v>
      </c>
      <c r="N277" s="107">
        <v>33.6</v>
      </c>
      <c r="O277" s="108">
        <v>93.257000000000005</v>
      </c>
      <c r="P277" s="102" t="s">
        <v>535</v>
      </c>
      <c r="Q277" s="102" t="s">
        <v>535</v>
      </c>
      <c r="R277" s="102">
        <v>8.2100000000000009</v>
      </c>
      <c r="S277" s="102">
        <v>9</v>
      </c>
      <c r="T277" s="102">
        <v>0.87090000000000001</v>
      </c>
      <c r="U277" s="106">
        <v>0.46899999999999997</v>
      </c>
      <c r="V277" s="102">
        <v>11.9</v>
      </c>
      <c r="W277" s="102">
        <v>9.67</v>
      </c>
      <c r="X277" s="102">
        <v>24</v>
      </c>
      <c r="Y277" s="102">
        <v>23</v>
      </c>
      <c r="Z277" s="102">
        <v>3.3600000000000001E-3</v>
      </c>
      <c r="AA277" s="102">
        <v>1.99E-3</v>
      </c>
      <c r="AB277" s="109">
        <v>5</v>
      </c>
      <c r="AC277" s="102">
        <v>8.1</v>
      </c>
      <c r="AD277" s="102">
        <v>0.37359999999999999</v>
      </c>
      <c r="AE277" s="106">
        <v>0.45500000000000002</v>
      </c>
      <c r="AF277" s="102">
        <v>11.9</v>
      </c>
      <c r="AG277" s="102">
        <v>10</v>
      </c>
      <c r="AH277" s="102">
        <v>36</v>
      </c>
      <c r="AI277" s="102">
        <v>33</v>
      </c>
      <c r="AJ277" s="102">
        <v>4.8599999999999997E-3</v>
      </c>
      <c r="AK277" s="102">
        <v>2.7599999999999999E-3</v>
      </c>
      <c r="AL277" s="32">
        <f t="shared" si="103"/>
        <v>8.1</v>
      </c>
      <c r="AM277" s="24">
        <f t="shared" si="104"/>
        <v>0.37359999999999999</v>
      </c>
      <c r="AN277" s="24">
        <f t="shared" si="104"/>
        <v>0.45500000000000002</v>
      </c>
      <c r="AO277" s="24">
        <f t="shared" si="104"/>
        <v>11.9</v>
      </c>
      <c r="AP277" s="24">
        <f t="shared" si="104"/>
        <v>10</v>
      </c>
      <c r="AQ277" s="24">
        <f t="shared" si="104"/>
        <v>36</v>
      </c>
      <c r="AR277" s="24">
        <f t="shared" si="104"/>
        <v>33</v>
      </c>
      <c r="AS277" s="24">
        <f t="shared" si="104"/>
        <v>4.8599999999999997E-3</v>
      </c>
      <c r="AT277" s="24">
        <f t="shared" si="104"/>
        <v>2.7599999999999999E-3</v>
      </c>
    </row>
    <row r="278" spans="1:46" s="102" customFormat="1">
      <c r="A278" s="49" t="s">
        <v>91</v>
      </c>
      <c r="B278" s="47" t="s">
        <v>303</v>
      </c>
      <c r="C278" s="103" t="s">
        <v>20</v>
      </c>
      <c r="D278" s="103" t="s">
        <v>22</v>
      </c>
      <c r="E278" s="104">
        <v>18</v>
      </c>
      <c r="G278" s="105">
        <v>0.66</v>
      </c>
      <c r="H278" s="110">
        <v>0.65</v>
      </c>
      <c r="I278" s="110">
        <v>0.65</v>
      </c>
      <c r="J278" s="102">
        <v>49</v>
      </c>
      <c r="L278" s="102">
        <v>49</v>
      </c>
      <c r="M278" s="106">
        <v>8.33</v>
      </c>
      <c r="N278" s="107">
        <v>28.6</v>
      </c>
      <c r="O278" s="108">
        <v>2.4060000000000001</v>
      </c>
      <c r="P278" s="102" t="s">
        <v>535</v>
      </c>
      <c r="Q278" s="102" t="s">
        <v>535</v>
      </c>
      <c r="R278" s="102">
        <v>7.08</v>
      </c>
      <c r="S278" s="102">
        <v>8.2899999999999991</v>
      </c>
      <c r="T278" s="102">
        <v>10.220000000000001</v>
      </c>
      <c r="U278" s="106">
        <v>0.86499999999999999</v>
      </c>
      <c r="V278" s="102">
        <v>4.87</v>
      </c>
      <c r="W278" s="102">
        <v>10.5</v>
      </c>
      <c r="X278" s="102">
        <v>1.2</v>
      </c>
      <c r="Y278" s="102">
        <v>1.5</v>
      </c>
      <c r="Z278" s="102">
        <v>3.9100000000000003E-3</v>
      </c>
      <c r="AA278" s="102">
        <v>9.1599999999999997E-3</v>
      </c>
      <c r="AB278" s="109">
        <v>5</v>
      </c>
      <c r="AC278" s="102">
        <v>7.43</v>
      </c>
      <c r="AD278" s="102">
        <v>8.7490000000000006</v>
      </c>
      <c r="AE278" s="106">
        <v>0.63200000000000001</v>
      </c>
      <c r="AF278" s="102">
        <v>4.78</v>
      </c>
      <c r="AG278" s="102">
        <v>6.28</v>
      </c>
      <c r="AH278" s="102">
        <v>1.4</v>
      </c>
      <c r="AI278" s="102">
        <v>1.7</v>
      </c>
      <c r="AJ278" s="102">
        <v>5.0800000000000003E-3</v>
      </c>
      <c r="AK278" s="102">
        <v>1.1100000000000001E-3</v>
      </c>
      <c r="AL278" s="32">
        <f t="shared" si="103"/>
        <v>7.43</v>
      </c>
      <c r="AM278" s="24">
        <f t="shared" si="104"/>
        <v>8.7490000000000006</v>
      </c>
      <c r="AN278" s="24">
        <f t="shared" si="104"/>
        <v>0.63200000000000001</v>
      </c>
      <c r="AO278" s="24">
        <f t="shared" si="104"/>
        <v>4.78</v>
      </c>
      <c r="AP278" s="24">
        <f t="shared" si="104"/>
        <v>6.28</v>
      </c>
      <c r="AQ278" s="24">
        <f t="shared" si="104"/>
        <v>1.4</v>
      </c>
      <c r="AR278" s="24">
        <f t="shared" si="104"/>
        <v>1.7</v>
      </c>
      <c r="AS278" s="24">
        <f t="shared" si="104"/>
        <v>5.0800000000000003E-3</v>
      </c>
      <c r="AT278" s="24">
        <f t="shared" si="104"/>
        <v>1.1100000000000001E-3</v>
      </c>
    </row>
    <row r="279" spans="1:46">
      <c r="A279" s="49" t="s">
        <v>92</v>
      </c>
      <c r="B279" s="47" t="s">
        <v>304</v>
      </c>
      <c r="C279" s="47" t="s">
        <v>20</v>
      </c>
      <c r="D279" s="47" t="s">
        <v>22</v>
      </c>
      <c r="E279" s="49">
        <v>52</v>
      </c>
      <c r="F279" s="78">
        <v>5.47</v>
      </c>
      <c r="G279" s="24">
        <v>3.33</v>
      </c>
      <c r="H279" s="24">
        <v>3.32</v>
      </c>
      <c r="I279" s="24">
        <v>3.32</v>
      </c>
      <c r="J279" s="24">
        <v>11</v>
      </c>
      <c r="K279" s="24">
        <v>7</v>
      </c>
      <c r="L279" s="24">
        <v>11</v>
      </c>
      <c r="M279" s="24">
        <v>6.38</v>
      </c>
      <c r="N279" s="50">
        <f t="shared" ref="N279:N315" si="105">L279-(I279*31.25)</f>
        <v>-92.75</v>
      </c>
      <c r="O279" s="50">
        <f t="shared" ref="O279:O315" si="106">L279/(I279*31.25)</f>
        <v>0.10602409638554217</v>
      </c>
      <c r="P279" s="24">
        <v>42</v>
      </c>
      <c r="Q279" s="24">
        <v>187</v>
      </c>
      <c r="R279" s="32">
        <v>3.55</v>
      </c>
      <c r="S279" s="24">
        <v>4.9400000000000004</v>
      </c>
      <c r="T279" s="24">
        <v>85.7</v>
      </c>
      <c r="U279" s="24">
        <v>15.7</v>
      </c>
      <c r="V279" s="24">
        <v>0.24</v>
      </c>
      <c r="W279" s="24">
        <v>66.099999999999994</v>
      </c>
      <c r="X279" s="24">
        <v>0.73899999999999999</v>
      </c>
      <c r="Y279" s="24">
        <v>0.217</v>
      </c>
      <c r="Z279" s="24">
        <v>0.02</v>
      </c>
      <c r="AA279" s="24">
        <v>1.22</v>
      </c>
      <c r="AB279" s="32">
        <v>5</v>
      </c>
      <c r="AC279" s="24">
        <v>3.62</v>
      </c>
      <c r="AD279" s="24">
        <v>85.8</v>
      </c>
      <c r="AE279" s="24">
        <v>24.8</v>
      </c>
      <c r="AF279" s="24">
        <v>0.24299999999999999</v>
      </c>
      <c r="AG279" s="24">
        <v>65</v>
      </c>
      <c r="AH279" s="24">
        <v>0.72899999999999998</v>
      </c>
      <c r="AI279" s="24">
        <v>0.21099999999999999</v>
      </c>
      <c r="AJ279" s="24">
        <v>2.7600000000000003E-2</v>
      </c>
      <c r="AK279" s="24">
        <v>1.01</v>
      </c>
      <c r="AL279" s="32">
        <f t="shared" si="103"/>
        <v>3.62</v>
      </c>
      <c r="AM279" s="24">
        <f t="shared" ref="AM279:AT280" si="107">IF(AD279&gt;0,AD279,IF(T279&gt;0,T279,0.0001))</f>
        <v>85.8</v>
      </c>
      <c r="AN279" s="24">
        <f t="shared" si="107"/>
        <v>24.8</v>
      </c>
      <c r="AO279" s="24">
        <f t="shared" si="107"/>
        <v>0.24299999999999999</v>
      </c>
      <c r="AP279" s="24">
        <f t="shared" si="107"/>
        <v>65</v>
      </c>
      <c r="AQ279" s="24">
        <f t="shared" si="107"/>
        <v>0.72899999999999998</v>
      </c>
      <c r="AR279" s="24">
        <f t="shared" si="107"/>
        <v>0.21099999999999999</v>
      </c>
      <c r="AS279" s="24">
        <f t="shared" si="107"/>
        <v>2.7600000000000003E-2</v>
      </c>
      <c r="AT279" s="24">
        <f t="shared" si="107"/>
        <v>1.01</v>
      </c>
    </row>
    <row r="280" spans="1:46">
      <c r="A280" s="49" t="s">
        <v>92</v>
      </c>
      <c r="B280" s="47" t="s">
        <v>305</v>
      </c>
      <c r="C280" s="47" t="s">
        <v>20</v>
      </c>
      <c r="D280" s="47" t="s">
        <v>22</v>
      </c>
      <c r="E280" s="49">
        <v>52</v>
      </c>
      <c r="F280" s="78">
        <v>6.69</v>
      </c>
      <c r="G280" s="24">
        <v>0.17</v>
      </c>
      <c r="H280" s="24">
        <v>0.08</v>
      </c>
      <c r="I280" s="24">
        <v>0.08</v>
      </c>
      <c r="J280" s="24">
        <v>1</v>
      </c>
      <c r="K280" s="24">
        <v>2</v>
      </c>
      <c r="L280" s="24">
        <v>1</v>
      </c>
      <c r="M280" s="24">
        <v>5.36</v>
      </c>
      <c r="N280" s="50">
        <f t="shared" si="105"/>
        <v>-1.5</v>
      </c>
      <c r="O280" s="50">
        <f t="shared" si="106"/>
        <v>0.4</v>
      </c>
      <c r="P280" s="24">
        <v>27</v>
      </c>
      <c r="Q280" s="24">
        <v>2</v>
      </c>
      <c r="R280" s="32">
        <v>4.03</v>
      </c>
      <c r="S280" s="24">
        <v>5</v>
      </c>
      <c r="T280" s="24">
        <v>2.2999999999999998</v>
      </c>
      <c r="U280" s="24">
        <v>2.83</v>
      </c>
      <c r="V280" s="24">
        <v>0.23600000000000002</v>
      </c>
      <c r="W280" s="24">
        <v>0.43</v>
      </c>
      <c r="X280" s="24">
        <v>9.9000000000000005E-2</v>
      </c>
      <c r="Y280" s="24">
        <v>0.94</v>
      </c>
      <c r="Z280" s="24">
        <v>4.3000000000000003E-2</v>
      </c>
      <c r="AA280" s="24">
        <v>1.29E-2</v>
      </c>
      <c r="AB280" s="32">
        <v>5</v>
      </c>
      <c r="AC280" s="24">
        <v>4.42</v>
      </c>
      <c r="AD280" s="24">
        <v>1.65</v>
      </c>
      <c r="AE280" s="24">
        <v>2.08</v>
      </c>
      <c r="AF280" s="24">
        <v>0.24199999999999999</v>
      </c>
      <c r="AG280" s="24">
        <v>0.08</v>
      </c>
      <c r="AH280" s="24">
        <v>5.9000000000000004E-2</v>
      </c>
      <c r="AI280" s="24">
        <v>1.03</v>
      </c>
      <c r="AJ280" s="24">
        <v>1.4E-2</v>
      </c>
      <c r="AK280" s="24">
        <v>1.6000000000000001E-3</v>
      </c>
      <c r="AL280" s="32">
        <f t="shared" si="103"/>
        <v>4.42</v>
      </c>
      <c r="AM280" s="24">
        <f t="shared" si="107"/>
        <v>1.65</v>
      </c>
      <c r="AN280" s="24">
        <f t="shared" si="107"/>
        <v>2.08</v>
      </c>
      <c r="AO280" s="24">
        <f t="shared" si="107"/>
        <v>0.24199999999999999</v>
      </c>
      <c r="AP280" s="24">
        <f t="shared" si="107"/>
        <v>0.08</v>
      </c>
      <c r="AQ280" s="24">
        <f t="shared" si="107"/>
        <v>5.9000000000000004E-2</v>
      </c>
      <c r="AR280" s="24">
        <f t="shared" si="107"/>
        <v>1.03</v>
      </c>
      <c r="AS280" s="24">
        <f t="shared" si="107"/>
        <v>1.4E-2</v>
      </c>
      <c r="AT280" s="24">
        <f t="shared" si="107"/>
        <v>1.6000000000000001E-3</v>
      </c>
    </row>
    <row r="281" spans="1:46">
      <c r="A281" s="49" t="s">
        <v>92</v>
      </c>
      <c r="B281" s="47" t="s">
        <v>306</v>
      </c>
      <c r="C281" s="47" t="s">
        <v>20</v>
      </c>
      <c r="D281" s="47" t="s">
        <v>22</v>
      </c>
      <c r="E281" s="49">
        <v>52</v>
      </c>
      <c r="F281" s="78">
        <v>15.77</v>
      </c>
      <c r="G281" s="24">
        <v>5.12</v>
      </c>
      <c r="H281" s="24">
        <v>5.1100000000000003</v>
      </c>
      <c r="I281" s="24">
        <v>5.1100000000000003</v>
      </c>
      <c r="J281" s="24">
        <v>1</v>
      </c>
      <c r="K281" s="24">
        <v>2</v>
      </c>
      <c r="L281" s="24">
        <v>1</v>
      </c>
      <c r="M281" s="24">
        <v>4.21</v>
      </c>
      <c r="N281" s="50">
        <f t="shared" si="105"/>
        <v>-158.6875</v>
      </c>
      <c r="O281" s="50">
        <f t="shared" si="106"/>
        <v>6.2622309197651665E-3</v>
      </c>
      <c r="P281" s="24">
        <v>423</v>
      </c>
      <c r="Q281" s="24">
        <v>11</v>
      </c>
      <c r="R281" s="32">
        <v>3.11</v>
      </c>
      <c r="S281" s="24">
        <v>3.82</v>
      </c>
      <c r="T281" s="24">
        <v>47.8</v>
      </c>
      <c r="U281" s="24">
        <v>47.8</v>
      </c>
      <c r="V281" s="24">
        <v>0.24399999999999999</v>
      </c>
      <c r="W281" s="24">
        <v>0.35</v>
      </c>
      <c r="X281" s="24">
        <v>5.8000000000000005E-3</v>
      </c>
      <c r="Y281" s="24">
        <v>4.8000000000000001E-2</v>
      </c>
      <c r="Z281" s="24">
        <v>4.26</v>
      </c>
      <c r="AA281" s="24">
        <v>2.3800000000000002E-2</v>
      </c>
      <c r="AB281" s="32">
        <v>5</v>
      </c>
      <c r="AC281" s="24">
        <v>3.51</v>
      </c>
      <c r="AD281" s="24">
        <v>28.4</v>
      </c>
      <c r="AE281" s="24">
        <v>30</v>
      </c>
      <c r="AF281" s="24">
        <v>0.247</v>
      </c>
      <c r="AG281" s="24">
        <v>0.12</v>
      </c>
      <c r="AH281" s="24">
        <v>6.3E-3</v>
      </c>
      <c r="AI281" s="24">
        <v>8.2000000000000003E-2</v>
      </c>
      <c r="AJ281" s="24">
        <v>0.24</v>
      </c>
      <c r="AK281" s="24">
        <v>5.7000000000000002E-3</v>
      </c>
      <c r="AL281" s="32">
        <f t="shared" si="90"/>
        <v>3.51</v>
      </c>
      <c r="AM281" s="24">
        <f t="shared" ref="AM281:AM346" si="108">IF(AD281&gt;0,AD281,IF(T281&gt;0,T281,0.0001))</f>
        <v>28.4</v>
      </c>
      <c r="AN281" s="24">
        <f t="shared" ref="AN281:AN346" si="109">IF(AE281&gt;0,AE281,IF(U281&gt;0,U281,0.0001))</f>
        <v>30</v>
      </c>
      <c r="AO281" s="24">
        <f t="shared" ref="AO281:AO346" si="110">IF(AF281&gt;0,AF281,IF(V281&gt;0,V281,0.0001))</f>
        <v>0.247</v>
      </c>
      <c r="AP281" s="24">
        <f t="shared" ref="AP281:AP346" si="111">IF(AG281&gt;0,AG281,IF(W281&gt;0,W281,0.0001))</f>
        <v>0.12</v>
      </c>
      <c r="AQ281" s="24">
        <f t="shared" ref="AQ281:AQ346" si="112">IF(AH281&gt;0,AH281,IF(X281&gt;0,X281,0.0001))</f>
        <v>6.3E-3</v>
      </c>
      <c r="AR281" s="24">
        <f t="shared" ref="AR281:AR346" si="113">IF(AI281&gt;0,AI281,IF(Y281&gt;0,Y281,0.0001))</f>
        <v>8.2000000000000003E-2</v>
      </c>
      <c r="AS281" s="24">
        <f t="shared" ref="AS281:AS346" si="114">IF(AJ281&gt;0,AJ281,IF(Z281&gt;0,Z281,0.0001))</f>
        <v>0.24</v>
      </c>
      <c r="AT281" s="24">
        <f t="shared" ref="AT281:AT346" si="115">IF(AK281&gt;0,AK281,IF(AA281&gt;0,AA281,0.0001))</f>
        <v>5.7000000000000002E-3</v>
      </c>
    </row>
    <row r="282" spans="1:46">
      <c r="A282" s="49" t="s">
        <v>92</v>
      </c>
      <c r="B282" s="47" t="s">
        <v>307</v>
      </c>
      <c r="C282" s="47" t="s">
        <v>20</v>
      </c>
      <c r="D282" s="47" t="s">
        <v>22</v>
      </c>
      <c r="E282" s="49">
        <v>52</v>
      </c>
      <c r="F282" s="78">
        <v>10.94</v>
      </c>
      <c r="G282" s="24">
        <v>5.92</v>
      </c>
      <c r="H282" s="24">
        <v>5.8</v>
      </c>
      <c r="I282" s="24">
        <v>5.8</v>
      </c>
      <c r="J282" s="24">
        <v>-2</v>
      </c>
      <c r="K282" s="24">
        <v>2</v>
      </c>
      <c r="L282" s="24">
        <v>-2</v>
      </c>
      <c r="M282" s="24">
        <v>3.29</v>
      </c>
      <c r="N282" s="50">
        <f t="shared" si="105"/>
        <v>-183.25</v>
      </c>
      <c r="O282" s="50">
        <f t="shared" si="106"/>
        <v>-1.1034482758620689E-2</v>
      </c>
      <c r="P282" s="24">
        <v>81</v>
      </c>
      <c r="Q282" s="24">
        <v>9</v>
      </c>
      <c r="R282" s="32">
        <v>2.38</v>
      </c>
      <c r="S282" s="24">
        <v>2.98</v>
      </c>
      <c r="T282" s="24">
        <v>207.3</v>
      </c>
      <c r="U282" s="24">
        <v>203.3</v>
      </c>
      <c r="V282" s="24">
        <v>0.24</v>
      </c>
      <c r="W282" s="24">
        <v>0.56000000000000005</v>
      </c>
      <c r="X282" s="24">
        <v>2E-3</v>
      </c>
      <c r="Y282" s="24">
        <v>1.1000000000000001E-2</v>
      </c>
      <c r="Z282" s="24">
        <v>0.19400000000000001</v>
      </c>
      <c r="AA282" s="24">
        <v>2.3900000000000001E-2</v>
      </c>
      <c r="AB282" s="32">
        <v>5</v>
      </c>
      <c r="AC282" s="24">
        <v>2.86</v>
      </c>
      <c r="AD282" s="24">
        <v>128.5</v>
      </c>
      <c r="AE282" s="24">
        <v>130.4</v>
      </c>
      <c r="AF282" s="24">
        <v>0.245</v>
      </c>
      <c r="AG282" s="24">
        <v>0.18</v>
      </c>
      <c r="AH282" s="24">
        <v>1.5E-3</v>
      </c>
      <c r="AI282" s="24">
        <v>1.34E-2</v>
      </c>
      <c r="AJ282" s="24">
        <v>5.1000000000000004E-2</v>
      </c>
      <c r="AK282" s="24">
        <v>2.3E-3</v>
      </c>
      <c r="AL282" s="32">
        <f t="shared" si="90"/>
        <v>2.86</v>
      </c>
      <c r="AM282" s="24">
        <f t="shared" si="108"/>
        <v>128.5</v>
      </c>
      <c r="AN282" s="24">
        <f t="shared" si="109"/>
        <v>130.4</v>
      </c>
      <c r="AO282" s="24">
        <f t="shared" si="110"/>
        <v>0.245</v>
      </c>
      <c r="AP282" s="24">
        <f t="shared" si="111"/>
        <v>0.18</v>
      </c>
      <c r="AQ282" s="24">
        <f t="shared" si="112"/>
        <v>1.5E-3</v>
      </c>
      <c r="AR282" s="24">
        <f t="shared" si="113"/>
        <v>1.34E-2</v>
      </c>
      <c r="AS282" s="24">
        <f t="shared" si="114"/>
        <v>5.1000000000000004E-2</v>
      </c>
      <c r="AT282" s="24">
        <f t="shared" si="115"/>
        <v>2.3E-3</v>
      </c>
    </row>
    <row r="283" spans="1:46">
      <c r="A283" s="49" t="s">
        <v>93</v>
      </c>
      <c r="B283" s="47" t="s">
        <v>308</v>
      </c>
      <c r="C283" s="47" t="s">
        <v>20</v>
      </c>
      <c r="D283" s="47" t="s">
        <v>22</v>
      </c>
      <c r="E283" s="49">
        <v>27</v>
      </c>
      <c r="F283" s="78">
        <v>14.74</v>
      </c>
      <c r="G283" s="24">
        <v>0.22</v>
      </c>
      <c r="H283" s="24">
        <v>0.21</v>
      </c>
      <c r="I283" s="24">
        <v>0.21</v>
      </c>
      <c r="J283" s="24">
        <v>51</v>
      </c>
      <c r="K283" s="24">
        <v>48</v>
      </c>
      <c r="L283" s="24">
        <v>51</v>
      </c>
      <c r="M283" s="24">
        <v>9.91</v>
      </c>
      <c r="N283" s="50">
        <f t="shared" si="105"/>
        <v>44.4375</v>
      </c>
      <c r="O283" s="50">
        <f t="shared" si="106"/>
        <v>7.7714285714285714</v>
      </c>
      <c r="P283" s="24">
        <v>126</v>
      </c>
      <c r="Q283" s="24">
        <v>45</v>
      </c>
      <c r="R283" s="32">
        <v>7.66</v>
      </c>
      <c r="S283" s="24">
        <v>8.86</v>
      </c>
      <c r="T283" s="24">
        <v>12.1</v>
      </c>
      <c r="U283" s="24">
        <v>0.37</v>
      </c>
      <c r="V283" s="24">
        <v>14.6</v>
      </c>
      <c r="W283" s="24">
        <v>20.399999999999999</v>
      </c>
      <c r="X283" s="24">
        <v>1.91</v>
      </c>
      <c r="Y283" s="24">
        <v>2.1800000000000002</v>
      </c>
      <c r="Z283" s="24">
        <v>4.0000000000000001E-3</v>
      </c>
      <c r="AA283" s="24">
        <v>2E-3</v>
      </c>
      <c r="AB283" s="32">
        <v>5</v>
      </c>
      <c r="AD283" s="24">
        <v>14.2</v>
      </c>
      <c r="AE283" s="24">
        <v>0.28999999999999998</v>
      </c>
      <c r="AF283" s="24">
        <v>15.7</v>
      </c>
      <c r="AG283" s="24">
        <v>21.4</v>
      </c>
      <c r="AH283" s="24">
        <v>1.51</v>
      </c>
      <c r="AI283" s="24">
        <v>1.67</v>
      </c>
      <c r="AJ283" s="24">
        <v>3.0000000000000001E-3</v>
      </c>
      <c r="AK283" s="24">
        <v>1E-3</v>
      </c>
      <c r="AL283" s="32">
        <f t="shared" si="90"/>
        <v>7.66</v>
      </c>
      <c r="AM283" s="24">
        <f t="shared" ref="AM283:AT284" si="116">IF(AD283&gt;0,AD283,IF(T283&gt;0,T283,0.0001))</f>
        <v>14.2</v>
      </c>
      <c r="AN283" s="24">
        <f t="shared" si="116"/>
        <v>0.28999999999999998</v>
      </c>
      <c r="AO283" s="24">
        <f t="shared" si="116"/>
        <v>15.7</v>
      </c>
      <c r="AP283" s="24">
        <f t="shared" si="116"/>
        <v>21.4</v>
      </c>
      <c r="AQ283" s="24">
        <f t="shared" si="116"/>
        <v>1.51</v>
      </c>
      <c r="AR283" s="24">
        <f t="shared" si="116"/>
        <v>1.67</v>
      </c>
      <c r="AS283" s="24">
        <f t="shared" si="116"/>
        <v>3.0000000000000001E-3</v>
      </c>
      <c r="AT283" s="24">
        <f t="shared" si="116"/>
        <v>1E-3</v>
      </c>
    </row>
    <row r="284" spans="1:46">
      <c r="A284" s="49" t="s">
        <v>93</v>
      </c>
      <c r="B284" s="47" t="s">
        <v>309</v>
      </c>
      <c r="C284" s="47" t="s">
        <v>20</v>
      </c>
      <c r="D284" s="47" t="s">
        <v>22</v>
      </c>
      <c r="E284" s="49">
        <v>27</v>
      </c>
      <c r="F284" s="78">
        <v>10.210000000000001</v>
      </c>
      <c r="G284" s="24">
        <v>0.64</v>
      </c>
      <c r="H284" s="24">
        <v>0.63</v>
      </c>
      <c r="I284" s="24">
        <v>0.63</v>
      </c>
      <c r="J284" s="24">
        <v>21</v>
      </c>
      <c r="K284" s="24">
        <v>21</v>
      </c>
      <c r="L284" s="24">
        <v>21</v>
      </c>
      <c r="M284" s="24">
        <v>9.64</v>
      </c>
      <c r="N284" s="50">
        <f t="shared" si="105"/>
        <v>1.3125</v>
      </c>
      <c r="O284" s="50">
        <f t="shared" si="106"/>
        <v>1.0666666666666667</v>
      </c>
      <c r="P284" s="24">
        <v>135</v>
      </c>
      <c r="Q284" s="24">
        <v>95</v>
      </c>
      <c r="R284" s="32">
        <v>7.38</v>
      </c>
      <c r="S284" s="24">
        <v>8.83</v>
      </c>
      <c r="T284" s="24">
        <v>17</v>
      </c>
      <c r="V284" s="24">
        <v>14.3</v>
      </c>
      <c r="W284" s="24">
        <v>21.3</v>
      </c>
      <c r="X284" s="24">
        <v>1.24</v>
      </c>
      <c r="Y284" s="24">
        <v>1.07</v>
      </c>
      <c r="Z284" s="24">
        <v>3.0000000000000001E-3</v>
      </c>
      <c r="AA284" s="24">
        <v>1E-3</v>
      </c>
      <c r="AB284" s="32">
        <v>5</v>
      </c>
      <c r="AD284" s="24">
        <v>19.600000000000001</v>
      </c>
      <c r="AE284" s="24">
        <v>0.5</v>
      </c>
      <c r="AF284" s="24">
        <v>18.899999999999999</v>
      </c>
      <c r="AG284" s="24">
        <v>24.5</v>
      </c>
      <c r="AH284" s="24">
        <v>1.07</v>
      </c>
      <c r="AI284" s="24">
        <v>1.39</v>
      </c>
      <c r="AJ284" s="24">
        <v>3.0000000000000001E-3</v>
      </c>
      <c r="AK284" s="24">
        <v>1E-3</v>
      </c>
      <c r="AL284" s="32">
        <f t="shared" si="90"/>
        <v>7.38</v>
      </c>
      <c r="AM284" s="24">
        <f t="shared" si="116"/>
        <v>19.600000000000001</v>
      </c>
      <c r="AN284" s="24">
        <f t="shared" si="116"/>
        <v>0.5</v>
      </c>
      <c r="AO284" s="24">
        <f t="shared" si="116"/>
        <v>18.899999999999999</v>
      </c>
      <c r="AP284" s="24">
        <f t="shared" si="116"/>
        <v>24.5</v>
      </c>
      <c r="AQ284" s="24">
        <f t="shared" si="116"/>
        <v>1.07</v>
      </c>
      <c r="AR284" s="24">
        <f t="shared" si="116"/>
        <v>1.39</v>
      </c>
      <c r="AS284" s="24">
        <f t="shared" si="116"/>
        <v>3.0000000000000001E-3</v>
      </c>
      <c r="AT284" s="24">
        <f t="shared" si="116"/>
        <v>1E-3</v>
      </c>
    </row>
    <row r="285" spans="1:46">
      <c r="A285" s="49" t="s">
        <v>93</v>
      </c>
      <c r="B285" s="47" t="s">
        <v>310</v>
      </c>
      <c r="C285" s="47" t="s">
        <v>20</v>
      </c>
      <c r="D285" s="47" t="s">
        <v>21</v>
      </c>
      <c r="E285" s="49">
        <v>35</v>
      </c>
      <c r="F285" s="78">
        <v>76.16</v>
      </c>
      <c r="G285" s="24">
        <v>0.05</v>
      </c>
      <c r="H285" s="24">
        <v>0.05</v>
      </c>
      <c r="I285" s="24">
        <v>0.05</v>
      </c>
      <c r="J285" s="24">
        <v>18</v>
      </c>
      <c r="K285" s="24">
        <v>13</v>
      </c>
      <c r="L285" s="24">
        <v>18</v>
      </c>
      <c r="M285" s="24">
        <v>8.25</v>
      </c>
      <c r="N285" s="50">
        <f t="shared" si="105"/>
        <v>16.4375</v>
      </c>
      <c r="O285" s="50">
        <f t="shared" si="106"/>
        <v>11.52</v>
      </c>
      <c r="P285" s="24">
        <v>18</v>
      </c>
      <c r="Q285" s="24">
        <v>29</v>
      </c>
      <c r="R285" s="32">
        <v>7.43</v>
      </c>
      <c r="S285" s="24">
        <v>8.6300000000000008</v>
      </c>
      <c r="T285" s="24">
        <v>3.02</v>
      </c>
      <c r="U285" s="24">
        <v>0.46</v>
      </c>
      <c r="V285" s="24">
        <v>13.5</v>
      </c>
      <c r="W285" s="24">
        <v>7.62</v>
      </c>
      <c r="X285" s="24">
        <v>4.09</v>
      </c>
      <c r="Y285" s="24">
        <v>6.76</v>
      </c>
      <c r="Z285" s="24">
        <v>3.8E-3</v>
      </c>
      <c r="AA285" s="24">
        <v>1.6000000000000001E-3</v>
      </c>
      <c r="AB285" s="32">
        <v>5</v>
      </c>
      <c r="AD285" s="24">
        <v>5.44</v>
      </c>
      <c r="AE285" s="24">
        <v>0.46</v>
      </c>
      <c r="AF285" s="24">
        <v>11.3</v>
      </c>
      <c r="AG285" s="24">
        <v>8.48</v>
      </c>
      <c r="AH285" s="24">
        <v>1.9</v>
      </c>
      <c r="AI285" s="24">
        <v>2.78</v>
      </c>
      <c r="AJ285" s="24">
        <v>2.2000000000000001E-3</v>
      </c>
      <c r="AK285" s="24">
        <v>1.1000000000000001E-3</v>
      </c>
      <c r="AL285" s="32">
        <f t="shared" si="90"/>
        <v>7.43</v>
      </c>
      <c r="AM285" s="24">
        <f t="shared" si="108"/>
        <v>5.44</v>
      </c>
      <c r="AN285" s="24">
        <f t="shared" si="109"/>
        <v>0.46</v>
      </c>
      <c r="AO285" s="24">
        <f t="shared" si="110"/>
        <v>11.3</v>
      </c>
      <c r="AP285" s="24">
        <f t="shared" si="111"/>
        <v>8.48</v>
      </c>
      <c r="AQ285" s="24">
        <f t="shared" si="112"/>
        <v>1.9</v>
      </c>
      <c r="AR285" s="24">
        <f t="shared" si="113"/>
        <v>2.78</v>
      </c>
      <c r="AS285" s="24">
        <f t="shared" si="114"/>
        <v>2.2000000000000001E-3</v>
      </c>
      <c r="AT285" s="24">
        <f t="shared" si="115"/>
        <v>1.1000000000000001E-3</v>
      </c>
    </row>
    <row r="286" spans="1:46">
      <c r="A286" s="49" t="s">
        <v>93</v>
      </c>
      <c r="B286" s="47" t="s">
        <v>311</v>
      </c>
      <c r="C286" s="47" t="s">
        <v>20</v>
      </c>
      <c r="D286" s="47" t="s">
        <v>21</v>
      </c>
      <c r="E286" s="49">
        <v>75</v>
      </c>
      <c r="F286" s="78">
        <v>83.59</v>
      </c>
      <c r="G286" s="24">
        <v>1.82</v>
      </c>
      <c r="H286" s="24">
        <v>1.82</v>
      </c>
      <c r="I286" s="24">
        <v>1.82</v>
      </c>
      <c r="J286" s="24">
        <v>18</v>
      </c>
      <c r="K286" s="24">
        <v>16</v>
      </c>
      <c r="L286" s="24">
        <v>18</v>
      </c>
      <c r="M286" s="24">
        <v>8.36</v>
      </c>
      <c r="N286" s="50">
        <f t="shared" si="105"/>
        <v>-38.875</v>
      </c>
      <c r="O286" s="50">
        <f t="shared" si="106"/>
        <v>0.31648351648351647</v>
      </c>
      <c r="P286" s="24">
        <v>91</v>
      </c>
      <c r="Q286" s="24">
        <v>34</v>
      </c>
      <c r="R286" s="32">
        <v>7.22</v>
      </c>
      <c r="S286" s="24">
        <v>8.31</v>
      </c>
      <c r="T286" s="24">
        <v>32.799999999999997</v>
      </c>
      <c r="U286" s="24">
        <v>0.61199999999999999</v>
      </c>
      <c r="V286" s="24">
        <v>7.34</v>
      </c>
      <c r="W286" s="24">
        <v>35.5</v>
      </c>
      <c r="X286" s="24">
        <v>1.23</v>
      </c>
      <c r="Y286" s="24">
        <v>1.6</v>
      </c>
      <c r="Z286" s="24">
        <v>5.0000000000000001E-3</v>
      </c>
      <c r="AA286" s="24">
        <v>1.1000000000000001E-3</v>
      </c>
      <c r="AB286" s="32">
        <v>8</v>
      </c>
      <c r="AD286" s="24">
        <v>39.1</v>
      </c>
      <c r="AE286" s="24">
        <v>0.65200000000000002</v>
      </c>
      <c r="AF286" s="24">
        <v>4.95</v>
      </c>
      <c r="AG286" s="24">
        <v>51.3</v>
      </c>
      <c r="AH286" s="24">
        <v>1.02</v>
      </c>
      <c r="AI286" s="24">
        <v>1.08</v>
      </c>
      <c r="AJ286" s="24">
        <v>2E-3</v>
      </c>
      <c r="AK286" s="24">
        <v>1E-3</v>
      </c>
      <c r="AL286" s="32">
        <f t="shared" si="90"/>
        <v>7.22</v>
      </c>
      <c r="AM286" s="24">
        <f t="shared" si="108"/>
        <v>39.1</v>
      </c>
      <c r="AN286" s="24">
        <f t="shared" si="109"/>
        <v>0.65200000000000002</v>
      </c>
      <c r="AO286" s="24">
        <f t="shared" si="110"/>
        <v>4.95</v>
      </c>
      <c r="AP286" s="24">
        <f t="shared" si="111"/>
        <v>51.3</v>
      </c>
      <c r="AQ286" s="24">
        <f t="shared" si="112"/>
        <v>1.02</v>
      </c>
      <c r="AR286" s="24">
        <f t="shared" si="113"/>
        <v>1.08</v>
      </c>
      <c r="AS286" s="24">
        <f t="shared" si="114"/>
        <v>2E-3</v>
      </c>
      <c r="AT286" s="24">
        <f t="shared" si="115"/>
        <v>1E-3</v>
      </c>
    </row>
    <row r="287" spans="1:46">
      <c r="A287" s="49" t="s">
        <v>94</v>
      </c>
      <c r="B287" s="47" t="s">
        <v>312</v>
      </c>
      <c r="C287" s="47" t="s">
        <v>20</v>
      </c>
      <c r="D287" s="47" t="s">
        <v>22</v>
      </c>
      <c r="E287" s="49">
        <v>30</v>
      </c>
      <c r="F287" s="78"/>
      <c r="G287" s="24">
        <v>1.94</v>
      </c>
      <c r="H287" s="24">
        <v>1.03</v>
      </c>
      <c r="I287" s="24">
        <v>1.03</v>
      </c>
      <c r="J287" s="24">
        <v>32.1</v>
      </c>
      <c r="K287" s="24">
        <v>24.4</v>
      </c>
      <c r="L287" s="24">
        <v>32.1</v>
      </c>
      <c r="M287" s="24">
        <v>8.06</v>
      </c>
      <c r="N287" s="50">
        <f t="shared" si="105"/>
        <v>-8.7499999999998579E-2</v>
      </c>
      <c r="O287" s="50">
        <f t="shared" si="106"/>
        <v>0.99728155339805835</v>
      </c>
      <c r="P287" s="24">
        <v>58</v>
      </c>
      <c r="Q287" s="24">
        <v>444</v>
      </c>
      <c r="R287" s="32">
        <v>6.7</v>
      </c>
      <c r="S287" s="24">
        <v>7.5</v>
      </c>
      <c r="T287" s="24">
        <v>589.79999999999995</v>
      </c>
      <c r="W287" s="24">
        <v>580.79999999999995</v>
      </c>
      <c r="Z287" s="24">
        <v>2.5000000000000001E-3</v>
      </c>
      <c r="AA287" s="24">
        <v>3.4000000000000002E-2</v>
      </c>
      <c r="AB287" s="32">
        <v>5</v>
      </c>
      <c r="AD287" s="24">
        <v>320.10000000000002</v>
      </c>
      <c r="AG287" s="24">
        <v>313.10000000000002</v>
      </c>
      <c r="AH287" s="24">
        <v>0.94</v>
      </c>
      <c r="AJ287" s="24">
        <v>2.5000000000000001E-3</v>
      </c>
      <c r="AK287" s="24">
        <v>6.1000000000000006E-2</v>
      </c>
      <c r="AL287" s="32">
        <f t="shared" ref="AL287:AL352" si="117">IF(AC287&gt;0,AC287,R287)</f>
        <v>6.7</v>
      </c>
      <c r="AM287" s="24">
        <f t="shared" si="108"/>
        <v>320.10000000000002</v>
      </c>
      <c r="AN287" s="24">
        <f t="shared" si="109"/>
        <v>1E-4</v>
      </c>
      <c r="AO287" s="24">
        <f t="shared" si="110"/>
        <v>1E-4</v>
      </c>
      <c r="AP287" s="24">
        <f t="shared" si="111"/>
        <v>313.10000000000002</v>
      </c>
      <c r="AQ287" s="24">
        <f t="shared" si="112"/>
        <v>0.94</v>
      </c>
      <c r="AR287" s="24">
        <f t="shared" si="113"/>
        <v>1E-4</v>
      </c>
      <c r="AS287" s="24">
        <f t="shared" si="114"/>
        <v>2.5000000000000001E-3</v>
      </c>
      <c r="AT287" s="24">
        <f t="shared" si="115"/>
        <v>6.1000000000000006E-2</v>
      </c>
    </row>
    <row r="288" spans="1:46">
      <c r="A288" s="49" t="s">
        <v>94</v>
      </c>
      <c r="B288" s="47" t="s">
        <v>313</v>
      </c>
      <c r="C288" s="47" t="s">
        <v>20</v>
      </c>
      <c r="D288" s="47" t="s">
        <v>22</v>
      </c>
      <c r="E288" s="49">
        <v>30</v>
      </c>
      <c r="F288" s="78"/>
      <c r="G288" s="24">
        <v>0.85</v>
      </c>
      <c r="H288" s="24">
        <v>0.62</v>
      </c>
      <c r="I288" s="24">
        <v>0.62</v>
      </c>
      <c r="J288" s="24">
        <v>-4.8</v>
      </c>
      <c r="K288" s="24">
        <v>0.1</v>
      </c>
      <c r="L288" s="24">
        <v>-4.8</v>
      </c>
      <c r="M288" s="24">
        <v>3.44</v>
      </c>
      <c r="N288" s="50">
        <f t="shared" si="105"/>
        <v>-24.175000000000001</v>
      </c>
      <c r="O288" s="50">
        <f t="shared" si="106"/>
        <v>-0.24774193548387097</v>
      </c>
      <c r="P288" s="24">
        <v>51</v>
      </c>
      <c r="Q288" s="24">
        <v>8</v>
      </c>
      <c r="R288" s="32">
        <v>2.6</v>
      </c>
      <c r="S288" s="24">
        <v>3.7</v>
      </c>
      <c r="T288" s="24">
        <v>208.3</v>
      </c>
      <c r="Z288" s="24">
        <v>0.5</v>
      </c>
      <c r="AA288" s="24">
        <v>0.125</v>
      </c>
      <c r="AB288" s="32">
        <v>5</v>
      </c>
      <c r="AD288" s="24">
        <v>63.6</v>
      </c>
      <c r="AJ288" s="24">
        <v>0.04</v>
      </c>
      <c r="AK288" s="24">
        <v>2.5000000000000001E-2</v>
      </c>
      <c r="AL288" s="32">
        <f t="shared" si="117"/>
        <v>2.6</v>
      </c>
      <c r="AM288" s="24">
        <f t="shared" si="108"/>
        <v>63.6</v>
      </c>
      <c r="AN288" s="24">
        <f t="shared" si="109"/>
        <v>1E-4</v>
      </c>
      <c r="AO288" s="24">
        <f t="shared" si="110"/>
        <v>1E-4</v>
      </c>
      <c r="AP288" s="24">
        <f t="shared" si="111"/>
        <v>1E-4</v>
      </c>
      <c r="AQ288" s="24">
        <f t="shared" si="112"/>
        <v>1E-4</v>
      </c>
      <c r="AR288" s="24">
        <f t="shared" si="113"/>
        <v>1E-4</v>
      </c>
      <c r="AS288" s="24">
        <f t="shared" si="114"/>
        <v>0.04</v>
      </c>
      <c r="AT288" s="24">
        <f t="shared" si="115"/>
        <v>2.5000000000000001E-2</v>
      </c>
    </row>
    <row r="289" spans="1:46">
      <c r="A289" s="49" t="s">
        <v>94</v>
      </c>
      <c r="B289" s="47" t="s">
        <v>314</v>
      </c>
      <c r="C289" s="47" t="s">
        <v>20</v>
      </c>
      <c r="D289" s="47" t="s">
        <v>22</v>
      </c>
      <c r="E289" s="49">
        <v>30</v>
      </c>
      <c r="F289" s="78"/>
      <c r="G289" s="24">
        <v>2.08</v>
      </c>
      <c r="H289" s="24">
        <v>1.8</v>
      </c>
      <c r="I289" s="24">
        <v>1.8</v>
      </c>
      <c r="J289" s="24">
        <v>13.5</v>
      </c>
      <c r="K289" s="24">
        <v>0.98</v>
      </c>
      <c r="L289" s="24">
        <v>13.5</v>
      </c>
      <c r="M289" s="24">
        <v>6.14</v>
      </c>
      <c r="N289" s="50">
        <f t="shared" si="105"/>
        <v>-42.75</v>
      </c>
      <c r="O289" s="50">
        <f t="shared" si="106"/>
        <v>0.24</v>
      </c>
      <c r="P289" s="24">
        <v>13</v>
      </c>
      <c r="Q289" s="24">
        <v>204</v>
      </c>
      <c r="R289" s="32">
        <v>3.1</v>
      </c>
      <c r="S289" s="24">
        <v>5.6</v>
      </c>
      <c r="T289" s="24">
        <v>414.6</v>
      </c>
      <c r="Z289" s="24">
        <v>7.1000000000000008E-2</v>
      </c>
      <c r="AA289" s="24">
        <v>1.31</v>
      </c>
      <c r="AB289" s="32">
        <v>5</v>
      </c>
      <c r="AD289" s="24">
        <v>281.89999999999998</v>
      </c>
      <c r="AJ289" s="24">
        <v>0.187</v>
      </c>
      <c r="AK289" s="24">
        <v>1.84</v>
      </c>
      <c r="AL289" s="32">
        <f t="shared" si="117"/>
        <v>3.1</v>
      </c>
      <c r="AM289" s="24">
        <f t="shared" si="108"/>
        <v>281.89999999999998</v>
      </c>
      <c r="AN289" s="24">
        <f t="shared" si="109"/>
        <v>1E-4</v>
      </c>
      <c r="AO289" s="24">
        <f t="shared" si="110"/>
        <v>1E-4</v>
      </c>
      <c r="AP289" s="24">
        <f t="shared" si="111"/>
        <v>1E-4</v>
      </c>
      <c r="AQ289" s="24">
        <f t="shared" si="112"/>
        <v>1E-4</v>
      </c>
      <c r="AR289" s="24">
        <f t="shared" si="113"/>
        <v>1E-4</v>
      </c>
      <c r="AS289" s="24">
        <f t="shared" si="114"/>
        <v>0.187</v>
      </c>
      <c r="AT289" s="24">
        <f t="shared" si="115"/>
        <v>1.84</v>
      </c>
    </row>
    <row r="290" spans="1:46">
      <c r="A290" s="49" t="s">
        <v>95</v>
      </c>
      <c r="B290" s="47" t="s">
        <v>315</v>
      </c>
      <c r="C290" s="47" t="s">
        <v>20</v>
      </c>
      <c r="D290" s="47" t="s">
        <v>22</v>
      </c>
      <c r="E290" s="49">
        <v>41</v>
      </c>
      <c r="F290" s="78"/>
      <c r="G290" s="24">
        <v>1.69</v>
      </c>
      <c r="H290" s="24">
        <v>1.34</v>
      </c>
      <c r="I290" s="24">
        <v>1.34</v>
      </c>
      <c r="J290" s="24">
        <v>3</v>
      </c>
      <c r="L290" s="24">
        <v>3</v>
      </c>
      <c r="N290" s="50">
        <f t="shared" si="105"/>
        <v>-38.875</v>
      </c>
      <c r="O290" s="50">
        <f t="shared" si="106"/>
        <v>7.1641791044776124E-2</v>
      </c>
      <c r="P290" s="24">
        <v>1833</v>
      </c>
      <c r="Q290" s="24">
        <v>33.5</v>
      </c>
      <c r="R290" s="32">
        <v>3.4</v>
      </c>
      <c r="S290" s="24">
        <v>4.5999999999999996</v>
      </c>
      <c r="T290" s="24">
        <v>52.4</v>
      </c>
      <c r="W290" s="24">
        <v>56.12</v>
      </c>
      <c r="X290" s="24">
        <v>0.93</v>
      </c>
      <c r="Z290" s="24">
        <v>6.81</v>
      </c>
      <c r="AA290" s="24">
        <v>0.105</v>
      </c>
      <c r="AB290" s="32">
        <v>5</v>
      </c>
      <c r="AD290" s="24">
        <v>10.27</v>
      </c>
      <c r="AG290" s="24">
        <v>11.81</v>
      </c>
      <c r="AH290" s="24">
        <v>1.1200000000000001</v>
      </c>
      <c r="AJ290" s="24">
        <v>0.77800000000000002</v>
      </c>
      <c r="AK290" s="24">
        <v>0.01</v>
      </c>
      <c r="AL290" s="32">
        <f t="shared" si="117"/>
        <v>3.4</v>
      </c>
      <c r="AM290" s="24">
        <f t="shared" si="108"/>
        <v>10.27</v>
      </c>
      <c r="AN290" s="24">
        <f t="shared" si="109"/>
        <v>1E-4</v>
      </c>
      <c r="AO290" s="24">
        <f t="shared" si="110"/>
        <v>1E-4</v>
      </c>
      <c r="AP290" s="24">
        <f t="shared" si="111"/>
        <v>11.81</v>
      </c>
      <c r="AQ290" s="24">
        <f t="shared" si="112"/>
        <v>1.1200000000000001</v>
      </c>
      <c r="AR290" s="24">
        <f t="shared" si="113"/>
        <v>1E-4</v>
      </c>
      <c r="AS290" s="24">
        <f t="shared" si="114"/>
        <v>0.77800000000000002</v>
      </c>
      <c r="AT290" s="24">
        <f t="shared" si="115"/>
        <v>0.01</v>
      </c>
    </row>
    <row r="291" spans="1:46">
      <c r="A291" s="49" t="s">
        <v>95</v>
      </c>
      <c r="B291" s="47" t="s">
        <v>316</v>
      </c>
      <c r="C291" s="47" t="s">
        <v>20</v>
      </c>
      <c r="D291" s="47" t="s">
        <v>22</v>
      </c>
      <c r="E291" s="49">
        <v>156</v>
      </c>
      <c r="F291" s="78"/>
      <c r="G291" s="24">
        <v>0.77</v>
      </c>
      <c r="H291" s="24">
        <v>0.73</v>
      </c>
      <c r="I291" s="24">
        <v>0.73</v>
      </c>
      <c r="J291" s="24">
        <v>20</v>
      </c>
      <c r="K291" s="24">
        <v>25</v>
      </c>
      <c r="L291" s="24">
        <v>20</v>
      </c>
      <c r="M291" s="24">
        <v>7.7</v>
      </c>
      <c r="N291" s="50">
        <f t="shared" si="105"/>
        <v>-2.8125</v>
      </c>
      <c r="O291" s="50">
        <f t="shared" si="106"/>
        <v>0.87671232876712324</v>
      </c>
      <c r="R291" s="32">
        <v>6.2</v>
      </c>
      <c r="S291" s="24">
        <v>8</v>
      </c>
      <c r="T291" s="24">
        <v>9.6</v>
      </c>
      <c r="U291" s="24">
        <v>2.77</v>
      </c>
      <c r="V291" s="24">
        <v>19.8</v>
      </c>
      <c r="W291" s="24">
        <v>27.2</v>
      </c>
      <c r="X291" s="24">
        <v>4.3499999999999996</v>
      </c>
      <c r="Y291" s="24">
        <v>3.55</v>
      </c>
      <c r="Z291" s="24">
        <v>1.5800000000000002E-2</v>
      </c>
      <c r="AA291" s="24">
        <v>1.0999999999999999E-2</v>
      </c>
      <c r="AB291" s="32">
        <v>5</v>
      </c>
      <c r="AC291" s="24">
        <v>7.2</v>
      </c>
      <c r="AD291" s="24">
        <v>4.7</v>
      </c>
      <c r="AE291" s="24">
        <v>2.86</v>
      </c>
      <c r="AF291" s="24">
        <v>21.3</v>
      </c>
      <c r="AG291" s="24">
        <v>24</v>
      </c>
      <c r="AH291" s="24">
        <v>5.03</v>
      </c>
      <c r="AI291" s="24">
        <v>3.95</v>
      </c>
      <c r="AJ291" s="24">
        <v>1.6000000000000001E-3</v>
      </c>
      <c r="AK291" s="24">
        <v>6.3E-3</v>
      </c>
      <c r="AL291" s="32">
        <f t="shared" si="117"/>
        <v>7.2</v>
      </c>
      <c r="AM291" s="24">
        <f t="shared" si="108"/>
        <v>4.7</v>
      </c>
      <c r="AN291" s="24">
        <f t="shared" si="109"/>
        <v>2.86</v>
      </c>
      <c r="AO291" s="24">
        <f t="shared" si="110"/>
        <v>21.3</v>
      </c>
      <c r="AP291" s="24">
        <f t="shared" si="111"/>
        <v>24</v>
      </c>
      <c r="AQ291" s="24">
        <f t="shared" si="112"/>
        <v>5.03</v>
      </c>
      <c r="AR291" s="24">
        <f t="shared" si="113"/>
        <v>3.95</v>
      </c>
      <c r="AS291" s="24">
        <f t="shared" si="114"/>
        <v>1.6000000000000001E-3</v>
      </c>
      <c r="AT291" s="24">
        <f t="shared" si="115"/>
        <v>6.3E-3</v>
      </c>
    </row>
    <row r="292" spans="1:46">
      <c r="A292" s="49" t="s">
        <v>95</v>
      </c>
      <c r="B292" s="47" t="s">
        <v>317</v>
      </c>
      <c r="C292" s="47" t="s">
        <v>20</v>
      </c>
      <c r="D292" s="47" t="s">
        <v>22</v>
      </c>
      <c r="E292" s="49">
        <v>41</v>
      </c>
      <c r="F292" s="78"/>
      <c r="G292" s="24">
        <v>2.17</v>
      </c>
      <c r="H292" s="24">
        <v>2.11</v>
      </c>
      <c r="I292" s="24">
        <v>2.11</v>
      </c>
      <c r="J292" s="24">
        <v>52</v>
      </c>
      <c r="K292" s="24">
        <v>84.1</v>
      </c>
      <c r="L292" s="24">
        <v>52</v>
      </c>
      <c r="M292" s="24">
        <v>7.6</v>
      </c>
      <c r="N292" s="50">
        <f t="shared" si="105"/>
        <v>-13.9375</v>
      </c>
      <c r="O292" s="50">
        <f t="shared" si="106"/>
        <v>0.78862559241706165</v>
      </c>
      <c r="P292" s="24">
        <v>1270</v>
      </c>
      <c r="Q292" s="24">
        <v>133</v>
      </c>
      <c r="R292" s="32">
        <v>6.7</v>
      </c>
      <c r="S292" s="24">
        <v>8.1</v>
      </c>
      <c r="T292" s="24">
        <v>12.5</v>
      </c>
      <c r="W292" s="24">
        <v>41.35</v>
      </c>
      <c r="X292" s="24">
        <v>3.92</v>
      </c>
      <c r="Z292" s="24">
        <v>1.2E-2</v>
      </c>
      <c r="AA292" s="24">
        <v>1.8000000000000002E-2</v>
      </c>
      <c r="AB292" s="32">
        <v>5</v>
      </c>
      <c r="AD292" s="24">
        <v>4.7699999999999996</v>
      </c>
      <c r="AG292" s="24">
        <v>25.29</v>
      </c>
      <c r="AH292" s="24">
        <v>5.55</v>
      </c>
      <c r="AJ292" s="24">
        <v>6.0000000000000001E-3</v>
      </c>
      <c r="AK292" s="24">
        <v>4.5999999999999999E-2</v>
      </c>
      <c r="AL292" s="32">
        <f t="shared" si="117"/>
        <v>6.7</v>
      </c>
      <c r="AM292" s="24">
        <f t="shared" si="108"/>
        <v>4.7699999999999996</v>
      </c>
      <c r="AN292" s="24">
        <f t="shared" si="109"/>
        <v>1E-4</v>
      </c>
      <c r="AO292" s="24">
        <f t="shared" si="110"/>
        <v>1E-4</v>
      </c>
      <c r="AP292" s="24">
        <f t="shared" si="111"/>
        <v>25.29</v>
      </c>
      <c r="AQ292" s="24">
        <f t="shared" si="112"/>
        <v>5.55</v>
      </c>
      <c r="AR292" s="24">
        <f t="shared" si="113"/>
        <v>1E-4</v>
      </c>
      <c r="AS292" s="24">
        <f t="shared" si="114"/>
        <v>6.0000000000000001E-3</v>
      </c>
      <c r="AT292" s="24">
        <f t="shared" si="115"/>
        <v>4.5999999999999999E-2</v>
      </c>
    </row>
    <row r="293" spans="1:46">
      <c r="A293" s="49" t="s">
        <v>95</v>
      </c>
      <c r="B293" s="47" t="s">
        <v>318</v>
      </c>
      <c r="C293" s="47" t="s">
        <v>20</v>
      </c>
      <c r="D293" s="47" t="s">
        <v>21</v>
      </c>
      <c r="E293" s="49">
        <v>41</v>
      </c>
      <c r="F293" s="78">
        <v>38.700000000000003</v>
      </c>
      <c r="G293" s="24">
        <v>4.47</v>
      </c>
      <c r="H293" s="24">
        <v>3.5</v>
      </c>
      <c r="I293" s="24">
        <v>3.5</v>
      </c>
      <c r="J293" s="24">
        <v>-10</v>
      </c>
      <c r="K293" s="24">
        <v>0</v>
      </c>
      <c r="L293" s="24">
        <v>-10</v>
      </c>
      <c r="M293" s="24">
        <v>3.3</v>
      </c>
      <c r="N293" s="50">
        <f t="shared" si="105"/>
        <v>-119.375</v>
      </c>
      <c r="O293" s="50">
        <f t="shared" si="106"/>
        <v>-9.1428571428571428E-2</v>
      </c>
      <c r="P293" s="24">
        <v>624</v>
      </c>
      <c r="Q293" s="24">
        <v>32</v>
      </c>
      <c r="R293" s="32">
        <v>2</v>
      </c>
      <c r="S293" s="24">
        <v>2.7</v>
      </c>
      <c r="T293" s="24">
        <v>1861</v>
      </c>
      <c r="W293" s="24">
        <v>1777</v>
      </c>
      <c r="X293" s="24">
        <v>0.14000000000000001</v>
      </c>
      <c r="Z293" s="24">
        <v>7.0129999999999999</v>
      </c>
      <c r="AA293" s="24">
        <v>0.53</v>
      </c>
      <c r="AB293" s="32">
        <v>5</v>
      </c>
      <c r="AD293" s="24">
        <v>1022</v>
      </c>
      <c r="AG293" s="24">
        <v>1065</v>
      </c>
      <c r="AH293" s="24">
        <v>0.1</v>
      </c>
      <c r="AJ293" s="24">
        <v>1.1240000000000001</v>
      </c>
      <c r="AK293" s="24">
        <v>9.2999999999999999E-2</v>
      </c>
      <c r="AL293" s="32">
        <f t="shared" si="117"/>
        <v>2</v>
      </c>
      <c r="AM293" s="24">
        <f t="shared" si="108"/>
        <v>1022</v>
      </c>
      <c r="AN293" s="24">
        <f t="shared" si="109"/>
        <v>1E-4</v>
      </c>
      <c r="AO293" s="24">
        <f t="shared" si="110"/>
        <v>1E-4</v>
      </c>
      <c r="AP293" s="24">
        <f t="shared" si="111"/>
        <v>1065</v>
      </c>
      <c r="AQ293" s="24">
        <f t="shared" si="112"/>
        <v>0.1</v>
      </c>
      <c r="AR293" s="24">
        <f t="shared" si="113"/>
        <v>1E-4</v>
      </c>
      <c r="AS293" s="24">
        <f t="shared" si="114"/>
        <v>1.1240000000000001</v>
      </c>
      <c r="AT293" s="24">
        <f t="shared" si="115"/>
        <v>9.2999999999999999E-2</v>
      </c>
    </row>
    <row r="294" spans="1:46">
      <c r="A294" s="49" t="s">
        <v>95</v>
      </c>
      <c r="B294" s="47" t="s">
        <v>319</v>
      </c>
      <c r="C294" s="47" t="s">
        <v>20</v>
      </c>
      <c r="D294" s="47" t="s">
        <v>21</v>
      </c>
      <c r="E294" s="49">
        <v>41</v>
      </c>
      <c r="F294" s="78">
        <v>42.4</v>
      </c>
      <c r="G294" s="24">
        <v>2.78</v>
      </c>
      <c r="H294" s="24">
        <v>2.6</v>
      </c>
      <c r="I294" s="24">
        <v>2.6</v>
      </c>
      <c r="J294" s="24">
        <v>52</v>
      </c>
      <c r="K294" s="24">
        <v>68.2</v>
      </c>
      <c r="L294" s="24">
        <v>52</v>
      </c>
      <c r="M294" s="24">
        <v>7.9</v>
      </c>
      <c r="N294" s="50">
        <f t="shared" si="105"/>
        <v>-29.25</v>
      </c>
      <c r="O294" s="50">
        <f t="shared" si="106"/>
        <v>0.64</v>
      </c>
      <c r="P294" s="24">
        <v>700</v>
      </c>
      <c r="Q294" s="24">
        <v>43.75</v>
      </c>
      <c r="R294" s="32">
        <v>6.2</v>
      </c>
      <c r="S294" s="24">
        <v>8.5</v>
      </c>
      <c r="T294" s="24">
        <v>22.9</v>
      </c>
      <c r="W294" s="24">
        <v>128.1</v>
      </c>
      <c r="X294" s="24">
        <v>6.09</v>
      </c>
      <c r="Z294" s="24">
        <v>2.2000000000000002E-2</v>
      </c>
      <c r="AA294" s="24">
        <v>4.4000000000000004E-2</v>
      </c>
      <c r="AB294" s="32">
        <v>5</v>
      </c>
      <c r="AD294" s="24">
        <v>15.2</v>
      </c>
      <c r="AG294" s="24">
        <v>105.8</v>
      </c>
      <c r="AH294" s="24">
        <v>9.58</v>
      </c>
      <c r="AJ294" s="24">
        <v>1.9E-2</v>
      </c>
      <c r="AK294" s="24">
        <v>1.9E-2</v>
      </c>
      <c r="AL294" s="32">
        <f t="shared" si="117"/>
        <v>6.2</v>
      </c>
      <c r="AM294" s="24">
        <f t="shared" si="108"/>
        <v>15.2</v>
      </c>
      <c r="AN294" s="24">
        <f t="shared" si="109"/>
        <v>1E-4</v>
      </c>
      <c r="AO294" s="24">
        <f t="shared" si="110"/>
        <v>1E-4</v>
      </c>
      <c r="AP294" s="24">
        <f t="shared" si="111"/>
        <v>105.8</v>
      </c>
      <c r="AQ294" s="24">
        <f t="shared" si="112"/>
        <v>9.58</v>
      </c>
      <c r="AR294" s="24">
        <f t="shared" si="113"/>
        <v>1E-4</v>
      </c>
      <c r="AS294" s="24">
        <f t="shared" si="114"/>
        <v>1.9E-2</v>
      </c>
      <c r="AT294" s="24">
        <f t="shared" si="115"/>
        <v>1.9E-2</v>
      </c>
    </row>
    <row r="295" spans="1:46">
      <c r="A295" s="49" t="s">
        <v>95</v>
      </c>
      <c r="B295" s="47" t="s">
        <v>320</v>
      </c>
      <c r="C295" s="47" t="s">
        <v>20</v>
      </c>
      <c r="D295" s="47" t="s">
        <v>21</v>
      </c>
      <c r="E295" s="49">
        <v>41</v>
      </c>
      <c r="F295" s="78">
        <v>31</v>
      </c>
      <c r="G295" s="24">
        <v>2.38</v>
      </c>
      <c r="H295" s="24">
        <v>2.31</v>
      </c>
      <c r="I295" s="24">
        <v>2.31</v>
      </c>
      <c r="J295" s="24">
        <v>37</v>
      </c>
      <c r="K295" s="24">
        <v>43.2</v>
      </c>
      <c r="L295" s="24">
        <v>37</v>
      </c>
      <c r="M295" s="24">
        <v>7.9</v>
      </c>
      <c r="N295" s="50">
        <f t="shared" si="105"/>
        <v>-35.1875</v>
      </c>
      <c r="O295" s="50">
        <f t="shared" si="106"/>
        <v>0.51255411255411254</v>
      </c>
      <c r="P295" s="24">
        <v>1150</v>
      </c>
      <c r="Q295" s="24">
        <v>42.1</v>
      </c>
      <c r="R295" s="32">
        <v>6.4</v>
      </c>
      <c r="S295" s="24">
        <v>8</v>
      </c>
      <c r="T295" s="24">
        <v>20.010000000000002</v>
      </c>
      <c r="W295" s="24">
        <v>59.39</v>
      </c>
      <c r="X295" s="24">
        <v>3.06</v>
      </c>
      <c r="Z295" s="24">
        <v>1.1000000000000001E-2</v>
      </c>
      <c r="AA295" s="24">
        <v>9.0000000000000011E-3</v>
      </c>
      <c r="AB295" s="32">
        <v>5</v>
      </c>
      <c r="AD295" s="24">
        <v>10.210000000000001</v>
      </c>
      <c r="AG295" s="24">
        <v>64.540000000000006</v>
      </c>
      <c r="AH295" s="24">
        <v>6.04</v>
      </c>
      <c r="AJ295" s="24">
        <v>9.0000000000000011E-3</v>
      </c>
      <c r="AK295" s="24">
        <v>6.0000000000000001E-3</v>
      </c>
      <c r="AL295" s="32">
        <f t="shared" si="117"/>
        <v>6.4</v>
      </c>
      <c r="AM295" s="24">
        <f t="shared" si="108"/>
        <v>10.210000000000001</v>
      </c>
      <c r="AN295" s="24">
        <f t="shared" si="109"/>
        <v>1E-4</v>
      </c>
      <c r="AO295" s="24">
        <f t="shared" si="110"/>
        <v>1E-4</v>
      </c>
      <c r="AP295" s="24">
        <f t="shared" si="111"/>
        <v>64.540000000000006</v>
      </c>
      <c r="AQ295" s="24">
        <f t="shared" si="112"/>
        <v>6.04</v>
      </c>
      <c r="AR295" s="24">
        <f t="shared" si="113"/>
        <v>1E-4</v>
      </c>
      <c r="AS295" s="24">
        <f t="shared" si="114"/>
        <v>9.0000000000000011E-3</v>
      </c>
      <c r="AT295" s="24">
        <f t="shared" si="115"/>
        <v>6.0000000000000001E-3</v>
      </c>
    </row>
    <row r="296" spans="1:46">
      <c r="A296" s="49" t="s">
        <v>95</v>
      </c>
      <c r="B296" s="47" t="s">
        <v>321</v>
      </c>
      <c r="C296" s="47" t="s">
        <v>20</v>
      </c>
      <c r="D296" s="47" t="s">
        <v>21</v>
      </c>
      <c r="E296" s="49">
        <v>169</v>
      </c>
      <c r="F296" s="78">
        <v>38.5</v>
      </c>
      <c r="G296" s="24">
        <v>2.69</v>
      </c>
      <c r="H296" s="24">
        <v>2.5299999999999998</v>
      </c>
      <c r="I296" s="24">
        <v>2.5299999999999998</v>
      </c>
      <c r="J296" s="24">
        <v>49</v>
      </c>
      <c r="K296" s="24">
        <v>64</v>
      </c>
      <c r="L296" s="24">
        <v>49</v>
      </c>
      <c r="M296" s="24">
        <v>7.6</v>
      </c>
      <c r="N296" s="50">
        <f t="shared" si="105"/>
        <v>-30.0625</v>
      </c>
      <c r="O296" s="50">
        <f t="shared" si="106"/>
        <v>0.61976284584980235</v>
      </c>
      <c r="P296" s="24">
        <v>1090</v>
      </c>
      <c r="Q296" s="24">
        <v>45</v>
      </c>
      <c r="R296" s="32">
        <v>6.1</v>
      </c>
      <c r="S296" s="24">
        <v>8.1</v>
      </c>
      <c r="T296" s="24">
        <v>38.200000000000003</v>
      </c>
      <c r="U296" s="24">
        <v>1.92</v>
      </c>
      <c r="V296" s="24">
        <v>19.2</v>
      </c>
      <c r="W296" s="24">
        <v>57.7</v>
      </c>
      <c r="X296" s="24">
        <v>1.94</v>
      </c>
      <c r="Y296" s="24">
        <v>1.1499999999999999</v>
      </c>
      <c r="Z296" s="24">
        <v>4.7999999999999996E-3</v>
      </c>
      <c r="AA296" s="24">
        <v>1.0999999999999999E-2</v>
      </c>
      <c r="AB296" s="32">
        <v>5</v>
      </c>
      <c r="AC296" s="24">
        <v>8.1</v>
      </c>
      <c r="AD296" s="24">
        <v>27.3</v>
      </c>
      <c r="AE296" s="24">
        <v>0.91</v>
      </c>
      <c r="AF296" s="24">
        <v>40.700000000000003</v>
      </c>
      <c r="AG296" s="24">
        <v>74.900000000000006</v>
      </c>
      <c r="AH296" s="24">
        <v>2.64</v>
      </c>
      <c r="AI296" s="24">
        <v>1.37</v>
      </c>
      <c r="AJ296" s="24">
        <v>5.0000000000000001E-4</v>
      </c>
      <c r="AK296" s="24">
        <v>1.5E-3</v>
      </c>
      <c r="AL296" s="32">
        <f t="shared" si="117"/>
        <v>8.1</v>
      </c>
      <c r="AM296" s="24">
        <f t="shared" si="108"/>
        <v>27.3</v>
      </c>
      <c r="AN296" s="24">
        <f t="shared" si="109"/>
        <v>0.91</v>
      </c>
      <c r="AO296" s="24">
        <f t="shared" si="110"/>
        <v>40.700000000000003</v>
      </c>
      <c r="AP296" s="24">
        <f t="shared" si="111"/>
        <v>74.900000000000006</v>
      </c>
      <c r="AQ296" s="24">
        <f t="shared" si="112"/>
        <v>2.64</v>
      </c>
      <c r="AR296" s="24">
        <f t="shared" si="113"/>
        <v>1.37</v>
      </c>
      <c r="AS296" s="24">
        <f t="shared" si="114"/>
        <v>5.0000000000000001E-4</v>
      </c>
      <c r="AT296" s="24">
        <f t="shared" si="115"/>
        <v>1.5E-3</v>
      </c>
    </row>
    <row r="297" spans="1:46">
      <c r="A297" s="49" t="s">
        <v>96</v>
      </c>
      <c r="B297" s="47" t="s">
        <v>322</v>
      </c>
      <c r="C297" s="47" t="s">
        <v>20</v>
      </c>
      <c r="D297" s="47" t="s">
        <v>22</v>
      </c>
      <c r="E297" s="49">
        <v>32</v>
      </c>
      <c r="F297" s="78">
        <v>6.53</v>
      </c>
      <c r="G297" s="24">
        <v>6.6000000000000003E-2</v>
      </c>
      <c r="H297" s="24">
        <v>5.0000000000000001E-3</v>
      </c>
      <c r="I297" s="24">
        <v>5.0000000000000001E-3</v>
      </c>
      <c r="J297" s="24">
        <v>292</v>
      </c>
      <c r="K297" s="24">
        <v>23</v>
      </c>
      <c r="L297" s="24">
        <v>292</v>
      </c>
      <c r="M297" s="24">
        <v>9.5</v>
      </c>
      <c r="N297" s="50">
        <f t="shared" si="105"/>
        <v>291.84375</v>
      </c>
      <c r="O297" s="50">
        <f t="shared" si="106"/>
        <v>1868.8</v>
      </c>
      <c r="P297" s="24">
        <v>38</v>
      </c>
      <c r="Q297" s="24">
        <v>50</v>
      </c>
      <c r="R297" s="32">
        <v>8.9</v>
      </c>
      <c r="S297" s="24">
        <v>9.6</v>
      </c>
      <c r="T297" s="24">
        <v>25.6</v>
      </c>
      <c r="V297" s="24">
        <v>111</v>
      </c>
      <c r="W297" s="24">
        <v>2.2000000000000002</v>
      </c>
      <c r="X297" s="24">
        <v>0.22</v>
      </c>
      <c r="Y297" s="24">
        <v>8.3800000000000008</v>
      </c>
      <c r="Z297" s="24">
        <v>3.8E-3</v>
      </c>
      <c r="AA297" s="24">
        <v>7.9000000000000008E-3</v>
      </c>
      <c r="AB297" s="32">
        <v>5</v>
      </c>
      <c r="AD297" s="24">
        <v>4.8</v>
      </c>
      <c r="AF297" s="24">
        <v>83</v>
      </c>
      <c r="AG297" s="24">
        <v>2.2999999999999998</v>
      </c>
      <c r="AH297" s="24">
        <v>0.54</v>
      </c>
      <c r="AI297" s="24">
        <v>14.58</v>
      </c>
      <c r="AJ297" s="24">
        <v>3.5000000000000001E-3</v>
      </c>
      <c r="AK297" s="24">
        <v>3.5000000000000001E-3</v>
      </c>
      <c r="AL297" s="32">
        <f t="shared" si="117"/>
        <v>8.9</v>
      </c>
      <c r="AM297" s="24">
        <f t="shared" si="108"/>
        <v>4.8</v>
      </c>
      <c r="AN297" s="24">
        <f t="shared" si="109"/>
        <v>1E-4</v>
      </c>
      <c r="AO297" s="24">
        <f t="shared" si="110"/>
        <v>83</v>
      </c>
      <c r="AP297" s="24">
        <f t="shared" si="111"/>
        <v>2.2999999999999998</v>
      </c>
      <c r="AQ297" s="24">
        <f t="shared" si="112"/>
        <v>0.54</v>
      </c>
      <c r="AR297" s="24">
        <f t="shared" si="113"/>
        <v>14.58</v>
      </c>
      <c r="AS297" s="24">
        <f t="shared" si="114"/>
        <v>3.5000000000000001E-3</v>
      </c>
      <c r="AT297" s="24">
        <f t="shared" si="115"/>
        <v>3.5000000000000001E-3</v>
      </c>
    </row>
    <row r="298" spans="1:46">
      <c r="A298" s="49" t="s">
        <v>96</v>
      </c>
      <c r="B298" s="47" t="s">
        <v>323</v>
      </c>
      <c r="C298" s="47" t="s">
        <v>20</v>
      </c>
      <c r="D298" s="47" t="s">
        <v>22</v>
      </c>
      <c r="E298" s="49">
        <v>32</v>
      </c>
      <c r="F298" s="78">
        <v>5.96</v>
      </c>
      <c r="G298" s="24">
        <v>1E-3</v>
      </c>
      <c r="H298" s="24">
        <v>5.0000000000000001E-3</v>
      </c>
      <c r="I298" s="24">
        <v>5.0000000000000001E-3</v>
      </c>
      <c r="J298" s="24">
        <v>453</v>
      </c>
      <c r="K298" s="24">
        <v>23</v>
      </c>
      <c r="L298" s="24">
        <v>453</v>
      </c>
      <c r="M298" s="24">
        <v>10</v>
      </c>
      <c r="N298" s="50">
        <f t="shared" si="105"/>
        <v>452.84375</v>
      </c>
      <c r="O298" s="50">
        <f t="shared" si="106"/>
        <v>2899.2</v>
      </c>
      <c r="P298" s="24">
        <v>40</v>
      </c>
      <c r="Q298" s="24">
        <v>42</v>
      </c>
      <c r="R298" s="32">
        <v>9.5</v>
      </c>
      <c r="S298" s="24">
        <v>9.9</v>
      </c>
      <c r="T298" s="24">
        <v>4</v>
      </c>
      <c r="V298" s="24">
        <v>137.5</v>
      </c>
      <c r="W298" s="24">
        <v>121.3</v>
      </c>
      <c r="X298" s="24">
        <v>43.3</v>
      </c>
      <c r="Y298" s="24">
        <v>2.83</v>
      </c>
      <c r="Z298" s="24">
        <v>6.8999999999999997E-4</v>
      </c>
      <c r="AA298" s="24">
        <v>1.9E-3</v>
      </c>
      <c r="AB298" s="32">
        <v>5</v>
      </c>
      <c r="AD298" s="24">
        <v>2</v>
      </c>
      <c r="AF298" s="24">
        <v>126.3</v>
      </c>
      <c r="AG298" s="24">
        <v>104.5</v>
      </c>
      <c r="AH298" s="24">
        <v>63.1</v>
      </c>
      <c r="AI298" s="24">
        <v>3.26</v>
      </c>
      <c r="AJ298" s="24">
        <v>1.7000000000000001E-3</v>
      </c>
      <c r="AK298" s="24">
        <v>2.3E-3</v>
      </c>
      <c r="AL298" s="32">
        <f t="shared" si="117"/>
        <v>9.5</v>
      </c>
      <c r="AM298" s="24">
        <f t="shared" si="108"/>
        <v>2</v>
      </c>
      <c r="AN298" s="24">
        <f t="shared" si="109"/>
        <v>1E-4</v>
      </c>
      <c r="AO298" s="24">
        <f t="shared" si="110"/>
        <v>126.3</v>
      </c>
      <c r="AP298" s="24">
        <f t="shared" si="111"/>
        <v>104.5</v>
      </c>
      <c r="AQ298" s="24">
        <f t="shared" si="112"/>
        <v>63.1</v>
      </c>
      <c r="AR298" s="24">
        <f t="shared" si="113"/>
        <v>3.26</v>
      </c>
      <c r="AS298" s="24">
        <f t="shared" si="114"/>
        <v>1.7000000000000001E-3</v>
      </c>
      <c r="AT298" s="24">
        <f t="shared" si="115"/>
        <v>2.3E-3</v>
      </c>
    </row>
    <row r="299" spans="1:46">
      <c r="A299" s="49" t="s">
        <v>96</v>
      </c>
      <c r="B299" s="47" t="s">
        <v>324</v>
      </c>
      <c r="C299" s="47" t="s">
        <v>20</v>
      </c>
      <c r="D299" s="47" t="s">
        <v>22</v>
      </c>
      <c r="E299" s="49">
        <v>20</v>
      </c>
      <c r="F299" s="78"/>
      <c r="G299" s="24">
        <v>1.0309999999999999</v>
      </c>
      <c r="H299" s="24">
        <v>1.02</v>
      </c>
      <c r="I299" s="24">
        <v>1.02</v>
      </c>
      <c r="J299" s="24">
        <v>29.6</v>
      </c>
      <c r="L299" s="24">
        <v>29.6</v>
      </c>
      <c r="M299" s="24">
        <v>8.76</v>
      </c>
      <c r="N299" s="50">
        <f t="shared" si="105"/>
        <v>-2.2749999999999986</v>
      </c>
      <c r="O299" s="50">
        <f t="shared" si="106"/>
        <v>0.92862745098039223</v>
      </c>
      <c r="R299" s="32">
        <v>6.5</v>
      </c>
      <c r="S299" s="24">
        <v>8.4</v>
      </c>
      <c r="T299" s="24">
        <v>27.4</v>
      </c>
      <c r="U299" s="24">
        <v>0.25</v>
      </c>
      <c r="V299" s="24">
        <v>9.5</v>
      </c>
      <c r="W299" s="24">
        <v>13.9</v>
      </c>
      <c r="X299" s="24">
        <v>0.56999999999999995</v>
      </c>
      <c r="Y299" s="24">
        <v>1.29</v>
      </c>
      <c r="Z299" s="24">
        <v>7.9000000000000008E-3</v>
      </c>
      <c r="AA299" s="24">
        <v>6.6E-3</v>
      </c>
      <c r="AB299" s="32">
        <v>5</v>
      </c>
      <c r="AD299" s="24">
        <v>16.399999999999999</v>
      </c>
      <c r="AE299" s="24">
        <v>0.26</v>
      </c>
      <c r="AF299" s="24">
        <v>8.3000000000000007</v>
      </c>
      <c r="AG299" s="24">
        <v>12.1</v>
      </c>
      <c r="AH299" s="24">
        <v>0.71</v>
      </c>
      <c r="AI299" s="24">
        <v>1.33</v>
      </c>
      <c r="AJ299" s="24">
        <v>1.4E-3</v>
      </c>
      <c r="AK299" s="24">
        <v>3.4000000000000002E-3</v>
      </c>
      <c r="AL299" s="32">
        <f t="shared" si="117"/>
        <v>6.5</v>
      </c>
      <c r="AM299" s="24">
        <f t="shared" si="108"/>
        <v>16.399999999999999</v>
      </c>
      <c r="AN299" s="24">
        <f t="shared" si="109"/>
        <v>0.26</v>
      </c>
      <c r="AO299" s="24">
        <f t="shared" si="110"/>
        <v>8.3000000000000007</v>
      </c>
      <c r="AP299" s="24">
        <f t="shared" si="111"/>
        <v>12.1</v>
      </c>
      <c r="AQ299" s="24">
        <f t="shared" si="112"/>
        <v>0.71</v>
      </c>
      <c r="AR299" s="24">
        <f t="shared" si="113"/>
        <v>1.33</v>
      </c>
      <c r="AS299" s="24">
        <f t="shared" si="114"/>
        <v>1.4E-3</v>
      </c>
      <c r="AT299" s="24">
        <f t="shared" si="115"/>
        <v>3.4000000000000002E-3</v>
      </c>
    </row>
    <row r="300" spans="1:46">
      <c r="A300" s="49" t="s">
        <v>96</v>
      </c>
      <c r="B300" s="47" t="s">
        <v>325</v>
      </c>
      <c r="C300" s="47" t="s">
        <v>20</v>
      </c>
      <c r="D300" s="47" t="s">
        <v>22</v>
      </c>
      <c r="E300" s="49">
        <v>32</v>
      </c>
      <c r="F300" s="78">
        <v>21.55</v>
      </c>
      <c r="G300" s="24">
        <v>0.47100000000000003</v>
      </c>
      <c r="H300" s="24">
        <v>0.46</v>
      </c>
      <c r="I300" s="24">
        <v>0.46</v>
      </c>
      <c r="J300" s="24">
        <v>15</v>
      </c>
      <c r="K300" s="24">
        <v>2</v>
      </c>
      <c r="L300" s="24">
        <v>15</v>
      </c>
      <c r="M300" s="24">
        <v>8.6</v>
      </c>
      <c r="N300" s="50">
        <f t="shared" si="105"/>
        <v>0.625</v>
      </c>
      <c r="O300" s="50">
        <f t="shared" si="106"/>
        <v>1.0434782608695652</v>
      </c>
      <c r="P300" s="24">
        <v>226</v>
      </c>
      <c r="Q300" s="24">
        <v>102</v>
      </c>
      <c r="R300" s="32">
        <v>7.1</v>
      </c>
      <c r="S300" s="24">
        <v>8.8000000000000007</v>
      </c>
      <c r="T300" s="24">
        <v>14.8</v>
      </c>
      <c r="U300" s="24">
        <v>0.51</v>
      </c>
      <c r="V300" s="24">
        <v>14.1</v>
      </c>
      <c r="W300" s="24">
        <v>22.8</v>
      </c>
      <c r="X300" s="24">
        <v>1.81</v>
      </c>
      <c r="Y300" s="24">
        <v>1.95</v>
      </c>
      <c r="Z300" s="24">
        <v>1.5E-3</v>
      </c>
      <c r="AA300" s="24">
        <v>2.9000000000000002E-3</v>
      </c>
      <c r="AB300" s="32">
        <v>5</v>
      </c>
      <c r="AD300" s="24">
        <v>9.9</v>
      </c>
      <c r="AE300" s="24">
        <v>0.25</v>
      </c>
      <c r="AF300" s="24">
        <v>7.7</v>
      </c>
      <c r="AG300" s="24">
        <v>14.5</v>
      </c>
      <c r="AH300" s="24">
        <v>1.42</v>
      </c>
      <c r="AI300" s="24">
        <v>1.25</v>
      </c>
      <c r="AJ300" s="24">
        <v>3.1000000000000003E-3</v>
      </c>
      <c r="AK300" s="24">
        <v>2.6000000000000003E-3</v>
      </c>
      <c r="AL300" s="32">
        <f t="shared" si="117"/>
        <v>7.1</v>
      </c>
      <c r="AM300" s="24">
        <f t="shared" si="108"/>
        <v>9.9</v>
      </c>
      <c r="AN300" s="24">
        <f t="shared" si="109"/>
        <v>0.25</v>
      </c>
      <c r="AO300" s="24">
        <f t="shared" si="110"/>
        <v>7.7</v>
      </c>
      <c r="AP300" s="24">
        <f t="shared" si="111"/>
        <v>14.5</v>
      </c>
      <c r="AQ300" s="24">
        <f t="shared" si="112"/>
        <v>1.42</v>
      </c>
      <c r="AR300" s="24">
        <f t="shared" si="113"/>
        <v>1.25</v>
      </c>
      <c r="AS300" s="24">
        <f t="shared" si="114"/>
        <v>3.1000000000000003E-3</v>
      </c>
      <c r="AT300" s="24">
        <f t="shared" si="115"/>
        <v>2.6000000000000003E-3</v>
      </c>
    </row>
    <row r="301" spans="1:46">
      <c r="A301" s="49" t="s">
        <v>96</v>
      </c>
      <c r="B301" s="47" t="s">
        <v>326</v>
      </c>
      <c r="C301" s="47" t="s">
        <v>20</v>
      </c>
      <c r="D301" s="47" t="s">
        <v>22</v>
      </c>
      <c r="E301" s="49">
        <v>32</v>
      </c>
      <c r="F301" s="78">
        <v>19.21</v>
      </c>
      <c r="G301" s="24">
        <v>3.1E-2</v>
      </c>
      <c r="H301" s="24">
        <v>0.02</v>
      </c>
      <c r="I301" s="24">
        <v>0.02</v>
      </c>
      <c r="J301" s="24">
        <v>16</v>
      </c>
      <c r="K301" s="24">
        <v>2</v>
      </c>
      <c r="L301" s="24">
        <v>16</v>
      </c>
      <c r="M301" s="24">
        <v>9.8000000000000007</v>
      </c>
      <c r="N301" s="50">
        <f t="shared" si="105"/>
        <v>15.375</v>
      </c>
      <c r="O301" s="50">
        <f t="shared" si="106"/>
        <v>25.6</v>
      </c>
      <c r="P301" s="24">
        <v>17</v>
      </c>
      <c r="Q301" s="24">
        <v>70</v>
      </c>
      <c r="R301" s="32">
        <v>7.5</v>
      </c>
      <c r="S301" s="24">
        <v>9.1999999999999993</v>
      </c>
      <c r="T301" s="24">
        <v>0.86</v>
      </c>
      <c r="U301" s="24">
        <v>0.47</v>
      </c>
      <c r="V301" s="24">
        <v>15.3</v>
      </c>
      <c r="W301" s="24">
        <v>9</v>
      </c>
      <c r="X301" s="24">
        <v>16.63</v>
      </c>
      <c r="Y301" s="24">
        <v>24.92</v>
      </c>
      <c r="Z301" s="24">
        <v>1.2000000000000001E-3</v>
      </c>
      <c r="AA301" s="24">
        <v>2.6000000000000003E-3</v>
      </c>
      <c r="AB301" s="32">
        <v>5</v>
      </c>
      <c r="AD301" s="24">
        <v>0.4</v>
      </c>
      <c r="AE301" s="24">
        <v>0.25</v>
      </c>
      <c r="AF301" s="24">
        <v>11.7</v>
      </c>
      <c r="AG301" s="24">
        <v>10</v>
      </c>
      <c r="AH301" s="24">
        <v>18.350000000000001</v>
      </c>
      <c r="AI301" s="24">
        <v>23.97</v>
      </c>
      <c r="AJ301" s="24">
        <v>1.9E-3</v>
      </c>
      <c r="AK301" s="24">
        <v>2.4000000000000002E-3</v>
      </c>
      <c r="AL301" s="32">
        <f t="shared" si="117"/>
        <v>7.5</v>
      </c>
      <c r="AM301" s="24">
        <f t="shared" si="108"/>
        <v>0.4</v>
      </c>
      <c r="AN301" s="24">
        <f t="shared" si="109"/>
        <v>0.25</v>
      </c>
      <c r="AO301" s="24">
        <f t="shared" si="110"/>
        <v>11.7</v>
      </c>
      <c r="AP301" s="24">
        <f t="shared" si="111"/>
        <v>10</v>
      </c>
      <c r="AQ301" s="24">
        <f t="shared" si="112"/>
        <v>18.350000000000001</v>
      </c>
      <c r="AR301" s="24">
        <f t="shared" si="113"/>
        <v>23.97</v>
      </c>
      <c r="AS301" s="24">
        <f t="shared" si="114"/>
        <v>1.9E-3</v>
      </c>
      <c r="AT301" s="24">
        <f t="shared" si="115"/>
        <v>2.4000000000000002E-3</v>
      </c>
    </row>
    <row r="302" spans="1:46">
      <c r="A302" s="49" t="s">
        <v>96</v>
      </c>
      <c r="B302" s="47" t="s">
        <v>327</v>
      </c>
      <c r="C302" s="47" t="s">
        <v>20</v>
      </c>
      <c r="D302" s="47" t="s">
        <v>22</v>
      </c>
      <c r="E302" s="49">
        <v>32</v>
      </c>
      <c r="F302" s="78">
        <v>18.100000000000001</v>
      </c>
      <c r="G302" s="24">
        <v>5.3999999999999999E-2</v>
      </c>
      <c r="H302" s="24">
        <v>0.04</v>
      </c>
      <c r="I302" s="24">
        <v>0.04</v>
      </c>
      <c r="J302" s="24">
        <v>20</v>
      </c>
      <c r="K302" s="24">
        <v>2</v>
      </c>
      <c r="L302" s="24">
        <v>20</v>
      </c>
      <c r="M302" s="24">
        <v>9.8000000000000007</v>
      </c>
      <c r="N302" s="50">
        <f t="shared" si="105"/>
        <v>18.75</v>
      </c>
      <c r="O302" s="50">
        <f t="shared" si="106"/>
        <v>16</v>
      </c>
      <c r="P302" s="24">
        <v>3</v>
      </c>
      <c r="Q302" s="24">
        <v>72</v>
      </c>
      <c r="R302" s="32">
        <v>7.6</v>
      </c>
      <c r="S302" s="24">
        <v>9.4</v>
      </c>
      <c r="T302" s="24">
        <v>1.73</v>
      </c>
      <c r="U302" s="24">
        <v>0.3</v>
      </c>
      <c r="V302" s="24">
        <v>18.239999999999998</v>
      </c>
      <c r="W302" s="24">
        <v>11.2</v>
      </c>
      <c r="X302" s="24">
        <v>12.19</v>
      </c>
      <c r="Y302" s="24">
        <v>17.239999999999998</v>
      </c>
      <c r="Z302" s="24">
        <v>1E-3</v>
      </c>
      <c r="AA302" s="24">
        <v>2.3E-3</v>
      </c>
      <c r="AB302" s="32">
        <v>5</v>
      </c>
      <c r="AD302" s="24">
        <v>0.59</v>
      </c>
      <c r="AE302" s="24">
        <v>0.24</v>
      </c>
      <c r="AF302" s="24">
        <v>14.47</v>
      </c>
      <c r="AG302" s="24">
        <v>10.199999999999999</v>
      </c>
      <c r="AH302" s="24">
        <v>16.489999999999998</v>
      </c>
      <c r="AI302" s="24">
        <v>18.46</v>
      </c>
      <c r="AJ302" s="24">
        <v>1.3000000000000002E-3</v>
      </c>
      <c r="AK302" s="24">
        <v>2.6000000000000003E-3</v>
      </c>
      <c r="AL302" s="32">
        <f t="shared" si="117"/>
        <v>7.6</v>
      </c>
      <c r="AM302" s="24">
        <f t="shared" si="108"/>
        <v>0.59</v>
      </c>
      <c r="AN302" s="24">
        <f t="shared" si="109"/>
        <v>0.24</v>
      </c>
      <c r="AO302" s="24">
        <f t="shared" si="110"/>
        <v>14.47</v>
      </c>
      <c r="AP302" s="24">
        <f t="shared" si="111"/>
        <v>10.199999999999999</v>
      </c>
      <c r="AQ302" s="24">
        <f t="shared" si="112"/>
        <v>16.489999999999998</v>
      </c>
      <c r="AR302" s="24">
        <f t="shared" si="113"/>
        <v>18.46</v>
      </c>
      <c r="AS302" s="24">
        <f t="shared" si="114"/>
        <v>1.3000000000000002E-3</v>
      </c>
      <c r="AT302" s="24">
        <f t="shared" si="115"/>
        <v>2.6000000000000003E-3</v>
      </c>
    </row>
    <row r="303" spans="1:46">
      <c r="A303" s="49" t="s">
        <v>96</v>
      </c>
      <c r="B303" s="47" t="s">
        <v>328</v>
      </c>
      <c r="C303" s="47" t="s">
        <v>20</v>
      </c>
      <c r="D303" s="47" t="s">
        <v>22</v>
      </c>
      <c r="E303" s="49">
        <v>32</v>
      </c>
      <c r="F303" s="78">
        <v>28.05</v>
      </c>
      <c r="G303" s="24">
        <v>8.1000000000000003E-2</v>
      </c>
      <c r="H303" s="24">
        <v>5.0000000000000001E-3</v>
      </c>
      <c r="I303" s="24">
        <v>5.0000000000000001E-3</v>
      </c>
      <c r="J303" s="24">
        <v>41</v>
      </c>
      <c r="K303" s="24">
        <v>14</v>
      </c>
      <c r="L303" s="24">
        <v>41</v>
      </c>
      <c r="M303" s="24">
        <v>9.5</v>
      </c>
      <c r="N303" s="50">
        <f t="shared" si="105"/>
        <v>40.84375</v>
      </c>
      <c r="O303" s="50">
        <f t="shared" si="106"/>
        <v>262.39999999999998</v>
      </c>
      <c r="P303" s="24">
        <v>10</v>
      </c>
      <c r="Q303" s="24">
        <v>52</v>
      </c>
      <c r="R303" s="32">
        <v>8.4</v>
      </c>
      <c r="S303" s="24">
        <v>9.3000000000000007</v>
      </c>
      <c r="T303" s="24">
        <v>0.91</v>
      </c>
      <c r="V303" s="24">
        <v>30.6</v>
      </c>
      <c r="W303" s="24">
        <v>4.57</v>
      </c>
      <c r="X303" s="24">
        <v>10.11</v>
      </c>
      <c r="Y303" s="24">
        <v>49.42</v>
      </c>
      <c r="Z303" s="24">
        <v>1.7000000000000001E-3</v>
      </c>
      <c r="AA303" s="24">
        <v>2E-3</v>
      </c>
      <c r="AB303" s="32">
        <v>5</v>
      </c>
      <c r="AD303" s="24">
        <v>0.32</v>
      </c>
      <c r="AF303" s="24">
        <v>26.3</v>
      </c>
      <c r="AG303" s="24">
        <v>6.18</v>
      </c>
      <c r="AH303" s="24">
        <v>18.329999999999998</v>
      </c>
      <c r="AI303" s="24">
        <v>65.569999999999993</v>
      </c>
      <c r="AJ303" s="24">
        <v>1.5E-3</v>
      </c>
      <c r="AK303" s="24">
        <v>1E-3</v>
      </c>
      <c r="AL303" s="32">
        <f t="shared" si="117"/>
        <v>8.4</v>
      </c>
      <c r="AM303" s="24">
        <f t="shared" si="108"/>
        <v>0.32</v>
      </c>
      <c r="AN303" s="24">
        <f t="shared" si="109"/>
        <v>1E-4</v>
      </c>
      <c r="AO303" s="24">
        <f t="shared" si="110"/>
        <v>26.3</v>
      </c>
      <c r="AP303" s="24">
        <f t="shared" si="111"/>
        <v>6.18</v>
      </c>
      <c r="AQ303" s="24">
        <f t="shared" si="112"/>
        <v>18.329999999999998</v>
      </c>
      <c r="AR303" s="24">
        <f t="shared" si="113"/>
        <v>65.569999999999993</v>
      </c>
      <c r="AS303" s="24">
        <f t="shared" si="114"/>
        <v>1.5E-3</v>
      </c>
      <c r="AT303" s="24">
        <f t="shared" si="115"/>
        <v>1E-3</v>
      </c>
    </row>
    <row r="304" spans="1:46">
      <c r="A304" s="49" t="s">
        <v>96</v>
      </c>
      <c r="B304" s="47" t="s">
        <v>329</v>
      </c>
      <c r="C304" s="47" t="s">
        <v>20</v>
      </c>
      <c r="D304" s="47" t="s">
        <v>22</v>
      </c>
      <c r="E304" s="49">
        <v>42</v>
      </c>
      <c r="F304" s="78">
        <v>9.15</v>
      </c>
      <c r="G304" s="24">
        <v>0.75</v>
      </c>
      <c r="H304" s="24">
        <v>0.67</v>
      </c>
      <c r="I304" s="24">
        <v>0.67</v>
      </c>
      <c r="J304" s="24">
        <v>180</v>
      </c>
      <c r="K304" s="24">
        <v>9</v>
      </c>
      <c r="L304" s="24">
        <v>180</v>
      </c>
      <c r="M304" s="24">
        <v>8.6</v>
      </c>
      <c r="N304" s="50">
        <f t="shared" si="105"/>
        <v>159.0625</v>
      </c>
      <c r="O304" s="50">
        <f t="shared" si="106"/>
        <v>8.5970149253731343</v>
      </c>
      <c r="P304" s="24">
        <v>31</v>
      </c>
      <c r="Q304" s="24">
        <v>80</v>
      </c>
      <c r="R304" s="32">
        <v>7.7</v>
      </c>
      <c r="S304" s="24">
        <v>8.6</v>
      </c>
      <c r="T304" s="24">
        <v>54</v>
      </c>
      <c r="U304" s="24">
        <v>0.13400000000000001</v>
      </c>
      <c r="V304" s="24">
        <v>61</v>
      </c>
      <c r="W304" s="24">
        <v>71</v>
      </c>
      <c r="X304" s="24">
        <v>1.96</v>
      </c>
      <c r="Y304" s="24">
        <v>2.0299999999999998</v>
      </c>
      <c r="Z304" s="24">
        <v>2E-3</v>
      </c>
      <c r="AA304" s="24">
        <v>8.5000000000000006E-3</v>
      </c>
      <c r="AB304" s="32">
        <v>5</v>
      </c>
      <c r="AD304" s="24">
        <v>37</v>
      </c>
      <c r="AE304" s="24">
        <v>0.38300000000000001</v>
      </c>
      <c r="AF304" s="24">
        <v>38</v>
      </c>
      <c r="AG304" s="24">
        <v>59.2</v>
      </c>
      <c r="AH304" s="24">
        <v>1.61</v>
      </c>
      <c r="AI304" s="24">
        <v>0.97</v>
      </c>
      <c r="AJ304" s="24">
        <v>5.1000000000000004E-3</v>
      </c>
      <c r="AK304" s="24">
        <v>1.4999999999999999E-2</v>
      </c>
      <c r="AL304" s="32">
        <f t="shared" si="117"/>
        <v>7.7</v>
      </c>
      <c r="AM304" s="24">
        <f t="shared" si="108"/>
        <v>37</v>
      </c>
      <c r="AN304" s="24">
        <f t="shared" si="109"/>
        <v>0.38300000000000001</v>
      </c>
      <c r="AO304" s="24">
        <f t="shared" si="110"/>
        <v>38</v>
      </c>
      <c r="AP304" s="24">
        <f t="shared" si="111"/>
        <v>59.2</v>
      </c>
      <c r="AQ304" s="24">
        <f t="shared" si="112"/>
        <v>1.61</v>
      </c>
      <c r="AR304" s="24">
        <f t="shared" si="113"/>
        <v>0.97</v>
      </c>
      <c r="AS304" s="24">
        <f t="shared" si="114"/>
        <v>5.1000000000000004E-3</v>
      </c>
      <c r="AT304" s="24">
        <f t="shared" si="115"/>
        <v>1.4999999999999999E-2</v>
      </c>
    </row>
    <row r="305" spans="1:46">
      <c r="A305" s="49" t="s">
        <v>96</v>
      </c>
      <c r="B305" s="47" t="s">
        <v>330</v>
      </c>
      <c r="C305" s="47" t="s">
        <v>20</v>
      </c>
      <c r="D305" s="47" t="s">
        <v>22</v>
      </c>
      <c r="E305" s="49">
        <v>42</v>
      </c>
      <c r="F305" s="78">
        <v>11.22</v>
      </c>
      <c r="G305" s="24">
        <v>0.59</v>
      </c>
      <c r="H305" s="24">
        <v>0.51</v>
      </c>
      <c r="I305" s="24">
        <v>0.51</v>
      </c>
      <c r="J305" s="24">
        <v>199</v>
      </c>
      <c r="K305" s="24">
        <v>11</v>
      </c>
      <c r="L305" s="24">
        <v>199</v>
      </c>
      <c r="M305" s="24">
        <v>8.6999999999999993</v>
      </c>
      <c r="N305" s="50">
        <f t="shared" si="105"/>
        <v>183.0625</v>
      </c>
      <c r="O305" s="50">
        <f t="shared" si="106"/>
        <v>12.486274509803922</v>
      </c>
      <c r="P305" s="24">
        <v>30</v>
      </c>
      <c r="Q305" s="24">
        <v>66</v>
      </c>
      <c r="R305" s="32">
        <v>7.7</v>
      </c>
      <c r="S305" s="24">
        <v>8.8000000000000007</v>
      </c>
      <c r="T305" s="24">
        <v>48.1</v>
      </c>
      <c r="U305" s="24">
        <v>0.157</v>
      </c>
      <c r="V305" s="24">
        <v>71.7</v>
      </c>
      <c r="W305" s="24">
        <v>60.8</v>
      </c>
      <c r="X305" s="24">
        <v>2.3199999999999998</v>
      </c>
      <c r="Y305" s="24">
        <v>3.14</v>
      </c>
      <c r="Z305" s="24">
        <v>3.6000000000000003E-3</v>
      </c>
      <c r="AA305" s="24">
        <v>9.4000000000000004E-3</v>
      </c>
      <c r="AB305" s="32">
        <v>5</v>
      </c>
      <c r="AD305" s="24">
        <v>12.6</v>
      </c>
      <c r="AE305" s="24">
        <v>0.47700000000000004</v>
      </c>
      <c r="AF305" s="24">
        <v>53.9</v>
      </c>
      <c r="AG305" s="24">
        <v>45</v>
      </c>
      <c r="AH305" s="24">
        <v>3.58</v>
      </c>
      <c r="AI305" s="24">
        <v>2.84</v>
      </c>
      <c r="AJ305" s="24">
        <v>9.1000000000000004E-3</v>
      </c>
      <c r="AK305" s="24">
        <v>2.1000000000000001E-2</v>
      </c>
      <c r="AL305" s="32">
        <f t="shared" si="117"/>
        <v>7.7</v>
      </c>
      <c r="AM305" s="24">
        <f t="shared" si="108"/>
        <v>12.6</v>
      </c>
      <c r="AN305" s="24">
        <f t="shared" si="109"/>
        <v>0.47700000000000004</v>
      </c>
      <c r="AO305" s="24">
        <f t="shared" si="110"/>
        <v>53.9</v>
      </c>
      <c r="AP305" s="24">
        <f t="shared" si="111"/>
        <v>45</v>
      </c>
      <c r="AQ305" s="24">
        <f t="shared" si="112"/>
        <v>3.58</v>
      </c>
      <c r="AR305" s="24">
        <f t="shared" si="113"/>
        <v>2.84</v>
      </c>
      <c r="AS305" s="24">
        <f t="shared" si="114"/>
        <v>9.1000000000000004E-3</v>
      </c>
      <c r="AT305" s="24">
        <f t="shared" si="115"/>
        <v>2.1000000000000001E-2</v>
      </c>
    </row>
    <row r="306" spans="1:46">
      <c r="A306" s="49" t="s">
        <v>96</v>
      </c>
      <c r="B306" s="47" t="s">
        <v>331</v>
      </c>
      <c r="C306" s="47" t="s">
        <v>20</v>
      </c>
      <c r="D306" s="47" t="s">
        <v>22</v>
      </c>
      <c r="E306" s="49">
        <v>42</v>
      </c>
      <c r="F306" s="78">
        <v>15.98</v>
      </c>
      <c r="G306" s="24">
        <v>0.56000000000000005</v>
      </c>
      <c r="H306" s="24">
        <v>0.5</v>
      </c>
      <c r="I306" s="24">
        <v>0.5</v>
      </c>
      <c r="J306" s="24">
        <v>193</v>
      </c>
      <c r="K306" s="24">
        <v>20</v>
      </c>
      <c r="L306" s="24">
        <v>193</v>
      </c>
      <c r="M306" s="24">
        <v>8.6999999999999993</v>
      </c>
      <c r="N306" s="50">
        <f t="shared" si="105"/>
        <v>177.375</v>
      </c>
      <c r="O306" s="50">
        <f t="shared" si="106"/>
        <v>12.352</v>
      </c>
      <c r="P306" s="24">
        <v>32</v>
      </c>
      <c r="Q306" s="24">
        <v>68</v>
      </c>
      <c r="R306" s="32">
        <v>7.8</v>
      </c>
      <c r="S306" s="24">
        <v>8.5</v>
      </c>
      <c r="T306" s="24">
        <v>61.3</v>
      </c>
      <c r="U306" s="24">
        <v>0.17699999999999999</v>
      </c>
      <c r="V306" s="24">
        <v>39.4</v>
      </c>
      <c r="W306" s="24">
        <v>75.400000000000006</v>
      </c>
      <c r="X306" s="24">
        <v>1.78</v>
      </c>
      <c r="Y306" s="24">
        <v>1.1499999999999999</v>
      </c>
      <c r="Z306" s="24">
        <v>2.2000000000000001E-3</v>
      </c>
      <c r="AA306" s="24">
        <v>6.5000000000000006E-3</v>
      </c>
      <c r="AB306" s="32">
        <v>5</v>
      </c>
      <c r="AD306" s="24">
        <v>14.2</v>
      </c>
      <c r="AE306" s="24">
        <v>0.33700000000000002</v>
      </c>
      <c r="AF306" s="24">
        <v>31.3</v>
      </c>
      <c r="AG306" s="24">
        <v>33.5</v>
      </c>
      <c r="AH306" s="24">
        <v>2.2999999999999998</v>
      </c>
      <c r="AI306" s="24">
        <v>1.23</v>
      </c>
      <c r="AJ306" s="24">
        <v>4.0000000000000001E-3</v>
      </c>
      <c r="AK306" s="24">
        <v>1.2E-2</v>
      </c>
      <c r="AL306" s="32">
        <f t="shared" si="117"/>
        <v>7.8</v>
      </c>
      <c r="AM306" s="24">
        <f t="shared" si="108"/>
        <v>14.2</v>
      </c>
      <c r="AN306" s="24">
        <f t="shared" si="109"/>
        <v>0.33700000000000002</v>
      </c>
      <c r="AO306" s="24">
        <f t="shared" si="110"/>
        <v>31.3</v>
      </c>
      <c r="AP306" s="24">
        <f t="shared" si="111"/>
        <v>33.5</v>
      </c>
      <c r="AQ306" s="24">
        <f t="shared" si="112"/>
        <v>2.2999999999999998</v>
      </c>
      <c r="AR306" s="24">
        <f t="shared" si="113"/>
        <v>1.23</v>
      </c>
      <c r="AS306" s="24">
        <f t="shared" si="114"/>
        <v>4.0000000000000001E-3</v>
      </c>
      <c r="AT306" s="24">
        <f t="shared" si="115"/>
        <v>1.2E-2</v>
      </c>
    </row>
    <row r="307" spans="1:46">
      <c r="A307" s="49" t="s">
        <v>96</v>
      </c>
      <c r="B307" s="47" t="s">
        <v>332</v>
      </c>
      <c r="C307" s="47" t="s">
        <v>20</v>
      </c>
      <c r="D307" s="47" t="s">
        <v>22</v>
      </c>
      <c r="E307" s="49">
        <v>32</v>
      </c>
      <c r="F307" s="78">
        <v>17.78</v>
      </c>
      <c r="G307" s="24">
        <v>0.15</v>
      </c>
      <c r="H307" s="24">
        <v>0.13</v>
      </c>
      <c r="I307" s="24">
        <v>0.13</v>
      </c>
      <c r="J307" s="24">
        <v>8</v>
      </c>
      <c r="K307" s="24">
        <v>2</v>
      </c>
      <c r="L307" s="24">
        <v>8</v>
      </c>
      <c r="M307" s="24">
        <v>9.5</v>
      </c>
      <c r="N307" s="50">
        <f t="shared" si="105"/>
        <v>3.9375</v>
      </c>
      <c r="O307" s="50">
        <f t="shared" si="106"/>
        <v>1.9692307692307693</v>
      </c>
      <c r="P307" s="24">
        <v>57</v>
      </c>
      <c r="Q307" s="24">
        <v>96</v>
      </c>
      <c r="R307" s="32">
        <v>4</v>
      </c>
      <c r="S307" s="24">
        <v>7.5</v>
      </c>
      <c r="T307" s="24">
        <v>21.9</v>
      </c>
      <c r="U307" s="24">
        <v>6.9</v>
      </c>
      <c r="V307" s="24">
        <v>0.78</v>
      </c>
      <c r="W307" s="24">
        <v>9.6999999999999993</v>
      </c>
      <c r="X307" s="24">
        <v>0.52</v>
      </c>
      <c r="Y307" s="24">
        <v>0.54</v>
      </c>
      <c r="Z307" s="24">
        <v>1.3000000000000001E-2</v>
      </c>
      <c r="AA307" s="24">
        <v>0.34360000000000002</v>
      </c>
      <c r="AB307" s="32">
        <v>5</v>
      </c>
      <c r="AD307" s="24">
        <v>33</v>
      </c>
      <c r="AE307" s="24">
        <v>16.2</v>
      </c>
      <c r="AF307" s="24">
        <v>0.2</v>
      </c>
      <c r="AG307" s="24">
        <v>5.0999999999999996</v>
      </c>
      <c r="AH307" s="24">
        <v>0.15</v>
      </c>
      <c r="AI307" s="24">
        <v>0.18</v>
      </c>
      <c r="AJ307" s="24">
        <v>4.8999999999999998E-3</v>
      </c>
      <c r="AK307" s="24">
        <v>0.27500000000000002</v>
      </c>
      <c r="AL307" s="32">
        <f t="shared" si="117"/>
        <v>4</v>
      </c>
      <c r="AM307" s="24">
        <f t="shared" si="108"/>
        <v>33</v>
      </c>
      <c r="AN307" s="24">
        <f t="shared" si="109"/>
        <v>16.2</v>
      </c>
      <c r="AO307" s="24">
        <f t="shared" si="110"/>
        <v>0.2</v>
      </c>
      <c r="AP307" s="24">
        <f t="shared" si="111"/>
        <v>5.0999999999999996</v>
      </c>
      <c r="AQ307" s="24">
        <f t="shared" si="112"/>
        <v>0.15</v>
      </c>
      <c r="AR307" s="24">
        <f t="shared" si="113"/>
        <v>0.18</v>
      </c>
      <c r="AS307" s="24">
        <f t="shared" si="114"/>
        <v>4.8999999999999998E-3</v>
      </c>
      <c r="AT307" s="24">
        <f t="shared" si="115"/>
        <v>0.27500000000000002</v>
      </c>
    </row>
    <row r="308" spans="1:46">
      <c r="A308" s="49" t="s">
        <v>97</v>
      </c>
      <c r="B308" s="47" t="s">
        <v>333</v>
      </c>
      <c r="C308" s="47" t="s">
        <v>20</v>
      </c>
      <c r="D308" s="47" t="s">
        <v>22</v>
      </c>
      <c r="E308" s="49">
        <v>23</v>
      </c>
      <c r="F308" s="78">
        <v>23.35</v>
      </c>
      <c r="G308" s="24">
        <v>2.37</v>
      </c>
      <c r="H308" s="24">
        <v>1.96</v>
      </c>
      <c r="I308" s="24">
        <v>1.96</v>
      </c>
      <c r="J308" s="24">
        <v>0.1</v>
      </c>
      <c r="K308" s="24">
        <v>4</v>
      </c>
      <c r="L308" s="24">
        <v>0.1</v>
      </c>
      <c r="M308" s="24">
        <v>5.92</v>
      </c>
      <c r="N308" s="50">
        <f t="shared" si="105"/>
        <v>-61.15</v>
      </c>
      <c r="O308" s="50">
        <f t="shared" si="106"/>
        <v>1.6326530612244899E-3</v>
      </c>
      <c r="P308" s="24">
        <v>16</v>
      </c>
      <c r="Q308" s="24">
        <v>27</v>
      </c>
      <c r="R308" s="32">
        <v>5.8</v>
      </c>
      <c r="S308" s="24">
        <v>7.1</v>
      </c>
      <c r="T308" s="24">
        <v>36</v>
      </c>
      <c r="W308" s="24">
        <v>40</v>
      </c>
      <c r="X308" s="24">
        <v>0.10100000000000001</v>
      </c>
      <c r="Z308" s="24">
        <v>7.1000000000000004E-3</v>
      </c>
      <c r="AA308" s="24">
        <v>2.0200000000000003E-2</v>
      </c>
      <c r="AB308" s="32">
        <v>5</v>
      </c>
      <c r="AD308" s="24">
        <v>7</v>
      </c>
      <c r="AG308" s="24">
        <v>9</v>
      </c>
      <c r="AH308" s="24">
        <v>7.0000000000000007E-2</v>
      </c>
      <c r="AJ308" s="24">
        <v>2.3E-3</v>
      </c>
      <c r="AK308" s="24">
        <v>2.5000000000000001E-3</v>
      </c>
      <c r="AL308" s="32">
        <f t="shared" si="117"/>
        <v>5.8</v>
      </c>
      <c r="AM308" s="24">
        <f t="shared" si="108"/>
        <v>7</v>
      </c>
      <c r="AN308" s="24">
        <f t="shared" si="109"/>
        <v>1E-4</v>
      </c>
      <c r="AO308" s="24">
        <f t="shared" si="110"/>
        <v>1E-4</v>
      </c>
      <c r="AP308" s="24">
        <f t="shared" si="111"/>
        <v>9</v>
      </c>
      <c r="AQ308" s="24">
        <f t="shared" si="112"/>
        <v>7.0000000000000007E-2</v>
      </c>
      <c r="AR308" s="24">
        <f t="shared" si="113"/>
        <v>1E-4</v>
      </c>
      <c r="AS308" s="24">
        <f t="shared" si="114"/>
        <v>2.3E-3</v>
      </c>
      <c r="AT308" s="24">
        <f t="shared" si="115"/>
        <v>2.5000000000000001E-3</v>
      </c>
    </row>
    <row r="309" spans="1:46">
      <c r="A309" s="49" t="s">
        <v>97</v>
      </c>
      <c r="B309" s="47" t="s">
        <v>334</v>
      </c>
      <c r="C309" s="47" t="s">
        <v>20</v>
      </c>
      <c r="D309" s="47" t="s">
        <v>22</v>
      </c>
      <c r="E309" s="49">
        <v>64</v>
      </c>
      <c r="F309" s="78">
        <v>7.17</v>
      </c>
      <c r="G309" s="24">
        <v>2.17</v>
      </c>
      <c r="H309" s="24">
        <v>2.1</v>
      </c>
      <c r="I309" s="24">
        <v>2.1</v>
      </c>
      <c r="J309" s="24">
        <v>1</v>
      </c>
      <c r="K309" s="24">
        <v>2</v>
      </c>
      <c r="L309" s="24">
        <v>1</v>
      </c>
      <c r="M309" s="24">
        <v>6.23</v>
      </c>
      <c r="N309" s="50">
        <f t="shared" si="105"/>
        <v>-64.625</v>
      </c>
      <c r="O309" s="50">
        <f t="shared" si="106"/>
        <v>1.5238095238095238E-2</v>
      </c>
      <c r="P309" s="24">
        <v>462</v>
      </c>
      <c r="Q309" s="24">
        <v>23</v>
      </c>
      <c r="R309" s="32">
        <v>3.23</v>
      </c>
      <c r="S309" s="24">
        <v>4.91</v>
      </c>
      <c r="T309" s="24">
        <v>32</v>
      </c>
      <c r="W309" s="24">
        <v>34</v>
      </c>
      <c r="X309" s="24">
        <v>0.09</v>
      </c>
      <c r="Z309" s="24">
        <v>2.39</v>
      </c>
      <c r="AA309" s="24">
        <v>0.17</v>
      </c>
      <c r="AB309" s="32">
        <v>6</v>
      </c>
      <c r="AD309" s="24">
        <v>37</v>
      </c>
      <c r="AG309" s="24">
        <v>39</v>
      </c>
      <c r="AH309" s="24">
        <v>0.03</v>
      </c>
      <c r="AJ309" s="24">
        <v>1.04</v>
      </c>
      <c r="AK309" s="24">
        <v>0.01</v>
      </c>
      <c r="AL309" s="32">
        <f t="shared" si="117"/>
        <v>3.23</v>
      </c>
      <c r="AM309" s="24">
        <f t="shared" si="108"/>
        <v>37</v>
      </c>
      <c r="AN309" s="24">
        <f t="shared" si="109"/>
        <v>1E-4</v>
      </c>
      <c r="AO309" s="24">
        <f t="shared" si="110"/>
        <v>1E-4</v>
      </c>
      <c r="AP309" s="24">
        <f t="shared" si="111"/>
        <v>39</v>
      </c>
      <c r="AQ309" s="24">
        <f t="shared" si="112"/>
        <v>0.03</v>
      </c>
      <c r="AR309" s="24">
        <f t="shared" si="113"/>
        <v>1E-4</v>
      </c>
      <c r="AS309" s="24">
        <f t="shared" si="114"/>
        <v>1.04</v>
      </c>
      <c r="AT309" s="24">
        <f t="shared" si="115"/>
        <v>0.01</v>
      </c>
    </row>
    <row r="310" spans="1:46">
      <c r="A310" s="49" t="s">
        <v>97</v>
      </c>
      <c r="B310" s="47" t="s">
        <v>335</v>
      </c>
      <c r="C310" s="47" t="s">
        <v>20</v>
      </c>
      <c r="D310" s="47" t="s">
        <v>22</v>
      </c>
      <c r="E310" s="49">
        <v>23</v>
      </c>
      <c r="F310" s="78">
        <v>8.7100000000000009</v>
      </c>
      <c r="G310" s="24">
        <v>0.3</v>
      </c>
      <c r="H310" s="24">
        <v>0.1</v>
      </c>
      <c r="I310" s="24">
        <v>0.1</v>
      </c>
      <c r="J310" s="24">
        <v>0.1</v>
      </c>
      <c r="K310" s="24">
        <v>6</v>
      </c>
      <c r="L310" s="24">
        <v>0.1</v>
      </c>
      <c r="M310" s="24">
        <v>5.39</v>
      </c>
      <c r="N310" s="50">
        <f t="shared" si="105"/>
        <v>-3.0249999999999999</v>
      </c>
      <c r="O310" s="50">
        <f t="shared" si="106"/>
        <v>3.2000000000000001E-2</v>
      </c>
      <c r="P310" s="24">
        <v>415</v>
      </c>
      <c r="Q310" s="24">
        <v>221</v>
      </c>
      <c r="R310" s="32">
        <v>5.19</v>
      </c>
      <c r="S310" s="24">
        <v>6.26</v>
      </c>
      <c r="T310" s="24">
        <v>10</v>
      </c>
      <c r="W310" s="24">
        <v>12</v>
      </c>
      <c r="X310" s="24">
        <v>0.21</v>
      </c>
      <c r="Z310" s="24">
        <v>0.1111</v>
      </c>
      <c r="AA310" s="24">
        <v>2.2627000000000002</v>
      </c>
      <c r="AB310" s="32">
        <v>5</v>
      </c>
      <c r="AD310" s="24">
        <v>3</v>
      </c>
      <c r="AG310" s="24">
        <v>3</v>
      </c>
      <c r="AH310" s="24">
        <v>0.21</v>
      </c>
      <c r="AJ310" s="24">
        <v>4.9300000000000004E-2</v>
      </c>
      <c r="AK310" s="24">
        <v>0.375</v>
      </c>
      <c r="AL310" s="32">
        <f t="shared" si="117"/>
        <v>5.19</v>
      </c>
      <c r="AM310" s="24">
        <f t="shared" si="108"/>
        <v>3</v>
      </c>
      <c r="AN310" s="24">
        <f t="shared" si="109"/>
        <v>1E-4</v>
      </c>
      <c r="AO310" s="24">
        <f t="shared" si="110"/>
        <v>1E-4</v>
      </c>
      <c r="AP310" s="24">
        <f t="shared" si="111"/>
        <v>3</v>
      </c>
      <c r="AQ310" s="24">
        <f t="shared" si="112"/>
        <v>0.21</v>
      </c>
      <c r="AR310" s="24">
        <f t="shared" si="113"/>
        <v>1E-4</v>
      </c>
      <c r="AS310" s="24">
        <f t="shared" si="114"/>
        <v>4.9300000000000004E-2</v>
      </c>
      <c r="AT310" s="24">
        <f t="shared" si="115"/>
        <v>0.375</v>
      </c>
    </row>
    <row r="311" spans="1:46">
      <c r="A311" s="49" t="s">
        <v>98</v>
      </c>
      <c r="B311" s="47" t="s">
        <v>336</v>
      </c>
      <c r="C311" s="47" t="s">
        <v>20</v>
      </c>
      <c r="D311" s="47" t="s">
        <v>22</v>
      </c>
      <c r="E311" s="49">
        <v>20</v>
      </c>
      <c r="F311" s="78">
        <v>1.08</v>
      </c>
      <c r="G311" s="24">
        <v>0.93</v>
      </c>
      <c r="H311" s="24">
        <v>0.92</v>
      </c>
      <c r="I311" s="24">
        <v>0.92</v>
      </c>
      <c r="J311" s="24">
        <v>99</v>
      </c>
      <c r="L311" s="24">
        <v>99</v>
      </c>
      <c r="M311" s="24">
        <v>8</v>
      </c>
      <c r="N311" s="50">
        <f t="shared" si="105"/>
        <v>70.25</v>
      </c>
      <c r="O311" s="50">
        <f t="shared" si="106"/>
        <v>3.4434782608695653</v>
      </c>
      <c r="R311" s="32">
        <v>7.32</v>
      </c>
      <c r="S311" s="24">
        <v>8.7100000000000009</v>
      </c>
      <c r="T311" s="24">
        <v>20.6</v>
      </c>
      <c r="U311" s="24">
        <v>0.75</v>
      </c>
      <c r="V311" s="24">
        <v>9.3800000000000008</v>
      </c>
      <c r="W311" s="24">
        <v>25.9</v>
      </c>
      <c r="X311" s="24">
        <v>1.39</v>
      </c>
      <c r="Y311" s="24">
        <v>1.22</v>
      </c>
      <c r="Z311" s="24">
        <v>3.0000000000000001E-3</v>
      </c>
      <c r="AA311" s="24">
        <v>2.0999999999999999E-3</v>
      </c>
      <c r="AB311" s="32">
        <v>5</v>
      </c>
      <c r="AC311" s="24">
        <v>8.2200000000000006</v>
      </c>
      <c r="AD311" s="24">
        <v>13.2</v>
      </c>
      <c r="AE311" s="24">
        <v>0.41</v>
      </c>
      <c r="AF311" s="24">
        <v>10.6</v>
      </c>
      <c r="AG311" s="24">
        <v>20.5</v>
      </c>
      <c r="AH311" s="24">
        <v>1.55</v>
      </c>
      <c r="AI311" s="24">
        <v>1.29</v>
      </c>
      <c r="AJ311" s="24">
        <v>4.7999999999999996E-3</v>
      </c>
      <c r="AK311" s="24">
        <v>2.7000000000000001E-3</v>
      </c>
      <c r="AL311" s="32">
        <f t="shared" si="117"/>
        <v>8.2200000000000006</v>
      </c>
      <c r="AM311" s="24">
        <f t="shared" si="108"/>
        <v>13.2</v>
      </c>
      <c r="AN311" s="24">
        <f t="shared" si="109"/>
        <v>0.41</v>
      </c>
      <c r="AO311" s="24">
        <f t="shared" si="110"/>
        <v>10.6</v>
      </c>
      <c r="AP311" s="24">
        <f t="shared" si="111"/>
        <v>20.5</v>
      </c>
      <c r="AQ311" s="24">
        <f t="shared" si="112"/>
        <v>1.55</v>
      </c>
      <c r="AR311" s="24">
        <f t="shared" si="113"/>
        <v>1.29</v>
      </c>
      <c r="AS311" s="24">
        <f t="shared" si="114"/>
        <v>4.7999999999999996E-3</v>
      </c>
      <c r="AT311" s="24">
        <f t="shared" si="115"/>
        <v>2.7000000000000001E-3</v>
      </c>
    </row>
    <row r="312" spans="1:46">
      <c r="A312" s="49" t="s">
        <v>98</v>
      </c>
      <c r="B312" s="47" t="s">
        <v>337</v>
      </c>
      <c r="C312" s="47" t="s">
        <v>20</v>
      </c>
      <c r="D312" s="47" t="s">
        <v>22</v>
      </c>
      <c r="E312" s="49">
        <v>20</v>
      </c>
      <c r="F312" s="78">
        <v>0.96</v>
      </c>
      <c r="G312" s="24">
        <v>2.84</v>
      </c>
      <c r="H312" s="24">
        <v>2.83</v>
      </c>
      <c r="I312" s="24">
        <v>2.83</v>
      </c>
      <c r="J312" s="24">
        <v>82</v>
      </c>
      <c r="L312" s="24">
        <v>82</v>
      </c>
      <c r="M312" s="24">
        <v>8</v>
      </c>
      <c r="N312" s="50">
        <f t="shared" si="105"/>
        <v>-6.4375</v>
      </c>
      <c r="O312" s="50">
        <f t="shared" si="106"/>
        <v>0.92720848056537097</v>
      </c>
      <c r="R312" s="32">
        <v>7.7</v>
      </c>
      <c r="S312" s="24">
        <v>8.85</v>
      </c>
      <c r="T312" s="24">
        <v>10.199999999999999</v>
      </c>
      <c r="U312" s="24">
        <v>0.77</v>
      </c>
      <c r="V312" s="24">
        <v>12.2</v>
      </c>
      <c r="W312" s="24">
        <v>12.8</v>
      </c>
      <c r="X312" s="24">
        <v>2.11</v>
      </c>
      <c r="Y312" s="24">
        <v>2.41</v>
      </c>
      <c r="Z312" s="24">
        <v>4.4000000000000003E-3</v>
      </c>
      <c r="AA312" s="24">
        <v>2.0999999999999999E-3</v>
      </c>
      <c r="AB312" s="32">
        <v>5</v>
      </c>
      <c r="AC312" s="24">
        <v>8.32</v>
      </c>
      <c r="AD312" s="24">
        <v>4.0999999999999996</v>
      </c>
      <c r="AE312" s="24">
        <v>0.55000000000000004</v>
      </c>
      <c r="AF312" s="24">
        <v>14.2</v>
      </c>
      <c r="AG312" s="24">
        <v>13.9</v>
      </c>
      <c r="AH312" s="24">
        <v>3.51</v>
      </c>
      <c r="AI312" s="24">
        <v>2.94</v>
      </c>
      <c r="AJ312" s="24">
        <v>6.3E-3</v>
      </c>
      <c r="AK312" s="24">
        <v>2.5000000000000001E-3</v>
      </c>
      <c r="AL312" s="32">
        <f t="shared" si="117"/>
        <v>8.32</v>
      </c>
      <c r="AM312" s="24">
        <f t="shared" si="108"/>
        <v>4.0999999999999996</v>
      </c>
      <c r="AN312" s="24">
        <f t="shared" si="109"/>
        <v>0.55000000000000004</v>
      </c>
      <c r="AO312" s="24">
        <f t="shared" si="110"/>
        <v>14.2</v>
      </c>
      <c r="AP312" s="24">
        <f t="shared" si="111"/>
        <v>13.9</v>
      </c>
      <c r="AQ312" s="24">
        <f t="shared" si="112"/>
        <v>3.51</v>
      </c>
      <c r="AR312" s="24">
        <f t="shared" si="113"/>
        <v>2.94</v>
      </c>
      <c r="AS312" s="24">
        <f t="shared" si="114"/>
        <v>6.3E-3</v>
      </c>
      <c r="AT312" s="24">
        <f t="shared" si="115"/>
        <v>2.5000000000000001E-3</v>
      </c>
    </row>
    <row r="313" spans="1:46">
      <c r="A313" s="49" t="s">
        <v>98</v>
      </c>
      <c r="B313" s="47" t="s">
        <v>338</v>
      </c>
      <c r="C313" s="47" t="s">
        <v>20</v>
      </c>
      <c r="D313" s="47" t="s">
        <v>22</v>
      </c>
      <c r="E313" s="49">
        <v>20</v>
      </c>
      <c r="F313" s="78">
        <v>1.08</v>
      </c>
      <c r="G313" s="24">
        <v>1.71</v>
      </c>
      <c r="H313" s="24">
        <v>1.7</v>
      </c>
      <c r="I313" s="24">
        <v>1.7</v>
      </c>
      <c r="J313" s="24">
        <v>98</v>
      </c>
      <c r="L313" s="24">
        <v>98</v>
      </c>
      <c r="M313" s="24">
        <v>8</v>
      </c>
      <c r="N313" s="50">
        <f t="shared" si="105"/>
        <v>44.875</v>
      </c>
      <c r="O313" s="50">
        <f t="shared" si="106"/>
        <v>1.8447058823529412</v>
      </c>
      <c r="R313" s="32">
        <v>7.26</v>
      </c>
      <c r="S313" s="24">
        <v>8.34</v>
      </c>
      <c r="T313" s="24">
        <v>21.4</v>
      </c>
      <c r="U313" s="24">
        <v>0.8</v>
      </c>
      <c r="V313" s="24">
        <v>8.5</v>
      </c>
      <c r="W313" s="24">
        <v>26.7</v>
      </c>
      <c r="X313" s="24">
        <v>1.31</v>
      </c>
      <c r="Y313" s="24">
        <v>1.07</v>
      </c>
      <c r="Z313" s="24">
        <v>4.0000000000000001E-3</v>
      </c>
      <c r="AA313" s="24">
        <v>1.6999999999999999E-3</v>
      </c>
      <c r="AB313" s="32">
        <v>5</v>
      </c>
      <c r="AC313" s="24">
        <v>7.98</v>
      </c>
      <c r="AD313" s="24">
        <v>18.399999999999999</v>
      </c>
      <c r="AE313" s="24">
        <v>0.6</v>
      </c>
      <c r="AF313" s="24">
        <v>10.199999999999999</v>
      </c>
      <c r="AG313" s="24">
        <v>24.5</v>
      </c>
      <c r="AH313" s="24">
        <v>1.35</v>
      </c>
      <c r="AI313" s="24">
        <v>1.06</v>
      </c>
      <c r="AJ313" s="24">
        <v>6.4999999999999997E-3</v>
      </c>
      <c r="AK313" s="24">
        <v>1.6000000000000001E-3</v>
      </c>
      <c r="AL313" s="32">
        <f t="shared" si="117"/>
        <v>7.98</v>
      </c>
      <c r="AM313" s="24">
        <f t="shared" si="108"/>
        <v>18.399999999999999</v>
      </c>
      <c r="AN313" s="24">
        <f t="shared" si="109"/>
        <v>0.6</v>
      </c>
      <c r="AO313" s="24">
        <f t="shared" si="110"/>
        <v>10.199999999999999</v>
      </c>
      <c r="AP313" s="24">
        <f t="shared" si="111"/>
        <v>24.5</v>
      </c>
      <c r="AQ313" s="24">
        <f t="shared" si="112"/>
        <v>1.35</v>
      </c>
      <c r="AR313" s="24">
        <f t="shared" si="113"/>
        <v>1.06</v>
      </c>
      <c r="AS313" s="24">
        <f t="shared" si="114"/>
        <v>6.4999999999999997E-3</v>
      </c>
      <c r="AT313" s="24">
        <f t="shared" si="115"/>
        <v>1.6000000000000001E-3</v>
      </c>
    </row>
    <row r="314" spans="1:46">
      <c r="A314" s="49" t="s">
        <v>98</v>
      </c>
      <c r="B314" s="47" t="s">
        <v>339</v>
      </c>
      <c r="C314" s="47" t="s">
        <v>20</v>
      </c>
      <c r="D314" s="47" t="s">
        <v>22</v>
      </c>
      <c r="E314" s="49">
        <v>300</v>
      </c>
      <c r="F314" s="78">
        <v>8</v>
      </c>
      <c r="G314" s="24">
        <v>5.69</v>
      </c>
      <c r="H314" s="24">
        <v>5.67</v>
      </c>
      <c r="I314" s="24">
        <v>5.67</v>
      </c>
      <c r="J314" s="24">
        <v>65</v>
      </c>
      <c r="K314" s="24">
        <v>88</v>
      </c>
      <c r="L314" s="24">
        <v>65</v>
      </c>
      <c r="M314" s="24">
        <v>7.51</v>
      </c>
      <c r="N314" s="50">
        <f t="shared" si="105"/>
        <v>-112.1875</v>
      </c>
      <c r="O314" s="50">
        <f t="shared" si="106"/>
        <v>0.36684303350970016</v>
      </c>
      <c r="R314" s="32">
        <v>6.51</v>
      </c>
      <c r="S314" s="24">
        <v>7.93</v>
      </c>
      <c r="T314" s="24">
        <v>17.100000000000001</v>
      </c>
      <c r="U314" s="24">
        <v>0.95</v>
      </c>
      <c r="V314" s="24">
        <v>8.99</v>
      </c>
      <c r="W314" s="24">
        <v>25.7</v>
      </c>
      <c r="X314" s="24">
        <v>1.54</v>
      </c>
      <c r="Y314" s="24">
        <v>1.34</v>
      </c>
      <c r="Z314" s="24">
        <v>2.7000000000000001E-3</v>
      </c>
      <c r="AA314" s="24">
        <v>3.8999999999999998E-3</v>
      </c>
      <c r="AB314" s="32">
        <v>5</v>
      </c>
      <c r="AC314" s="24">
        <v>7.32</v>
      </c>
      <c r="AD314" s="24">
        <v>16.8</v>
      </c>
      <c r="AE314" s="24">
        <v>1.31</v>
      </c>
      <c r="AF314" s="24">
        <v>10.1</v>
      </c>
      <c r="AG314" s="24">
        <v>27.7</v>
      </c>
      <c r="AH314" s="24">
        <v>1.58</v>
      </c>
      <c r="AI314" s="24">
        <v>1.31</v>
      </c>
      <c r="AJ314" s="24">
        <v>7.3000000000000001E-3</v>
      </c>
      <c r="AK314" s="24">
        <v>1.1000000000000001E-3</v>
      </c>
      <c r="AL314" s="32">
        <f>IF(AC314&gt;0,AC314,R314)</f>
        <v>7.32</v>
      </c>
      <c r="AM314" s="24">
        <f t="shared" ref="AM314:AT314" si="118">IF(AD314&gt;0,AD314,IF(T314&gt;0,T314,0.0001))</f>
        <v>16.8</v>
      </c>
      <c r="AN314" s="24">
        <f t="shared" si="118"/>
        <v>1.31</v>
      </c>
      <c r="AO314" s="24">
        <f t="shared" si="118"/>
        <v>10.1</v>
      </c>
      <c r="AP314" s="24">
        <f t="shared" si="118"/>
        <v>27.7</v>
      </c>
      <c r="AQ314" s="24">
        <f t="shared" si="118"/>
        <v>1.58</v>
      </c>
      <c r="AR314" s="24">
        <f t="shared" si="118"/>
        <v>1.31</v>
      </c>
      <c r="AS314" s="24">
        <f t="shared" si="118"/>
        <v>7.3000000000000001E-3</v>
      </c>
      <c r="AT314" s="24">
        <f t="shared" si="118"/>
        <v>1.1000000000000001E-3</v>
      </c>
    </row>
    <row r="315" spans="1:46">
      <c r="A315" s="49" t="s">
        <v>98</v>
      </c>
      <c r="B315" s="47" t="s">
        <v>340</v>
      </c>
      <c r="C315" s="47" t="s">
        <v>20</v>
      </c>
      <c r="D315" s="47" t="s">
        <v>22</v>
      </c>
      <c r="E315" s="49">
        <v>300</v>
      </c>
      <c r="F315" s="78">
        <v>7.37</v>
      </c>
      <c r="G315" s="24">
        <v>4.51</v>
      </c>
      <c r="H315" s="24">
        <v>4.49</v>
      </c>
      <c r="I315" s="24">
        <v>4.49</v>
      </c>
      <c r="J315" s="24">
        <v>40</v>
      </c>
      <c r="K315" s="24">
        <v>57</v>
      </c>
      <c r="L315" s="24">
        <v>40</v>
      </c>
      <c r="M315" s="24">
        <v>7.69</v>
      </c>
      <c r="N315" s="50">
        <f t="shared" si="105"/>
        <v>-100.3125</v>
      </c>
      <c r="O315" s="50">
        <f t="shared" si="106"/>
        <v>0.28507795100222716</v>
      </c>
      <c r="R315" s="32">
        <v>6.29</v>
      </c>
      <c r="S315" s="24">
        <v>8</v>
      </c>
      <c r="T315" s="24">
        <v>18.8</v>
      </c>
      <c r="U315" s="24">
        <v>1.0900000000000001</v>
      </c>
      <c r="V315" s="24">
        <v>7.05</v>
      </c>
      <c r="W315" s="24">
        <v>25.6</v>
      </c>
      <c r="X315" s="24">
        <v>1.38</v>
      </c>
      <c r="Y315" s="24">
        <v>1.23</v>
      </c>
      <c r="Z315" s="24">
        <v>2.8999999999999998E-3</v>
      </c>
      <c r="AA315" s="24">
        <v>4.5999999999999999E-3</v>
      </c>
      <c r="AB315" s="32">
        <v>5</v>
      </c>
      <c r="AC315" s="24">
        <v>6.81</v>
      </c>
      <c r="AD315" s="24">
        <v>14</v>
      </c>
      <c r="AE315" s="24">
        <v>2.2999999999999998</v>
      </c>
      <c r="AF315" s="24">
        <v>8.74</v>
      </c>
      <c r="AG315" s="24">
        <v>23.2</v>
      </c>
      <c r="AH315" s="24">
        <v>1.59</v>
      </c>
      <c r="AI315" s="24">
        <v>1.38</v>
      </c>
      <c r="AJ315" s="24">
        <v>8.0999999999999996E-3</v>
      </c>
      <c r="AK315" s="24">
        <v>4.8999999999999998E-3</v>
      </c>
      <c r="AL315" s="32">
        <f t="shared" si="117"/>
        <v>6.81</v>
      </c>
      <c r="AM315" s="24">
        <f t="shared" si="108"/>
        <v>14</v>
      </c>
      <c r="AN315" s="24">
        <f t="shared" si="109"/>
        <v>2.2999999999999998</v>
      </c>
      <c r="AO315" s="24">
        <f t="shared" si="110"/>
        <v>8.74</v>
      </c>
      <c r="AP315" s="24">
        <f t="shared" si="111"/>
        <v>23.2</v>
      </c>
      <c r="AQ315" s="24">
        <f t="shared" si="112"/>
        <v>1.59</v>
      </c>
      <c r="AR315" s="24">
        <f t="shared" si="113"/>
        <v>1.38</v>
      </c>
      <c r="AS315" s="24">
        <f t="shared" si="114"/>
        <v>8.0999999999999996E-3</v>
      </c>
      <c r="AT315" s="24">
        <f t="shared" si="115"/>
        <v>4.8999999999999998E-3</v>
      </c>
    </row>
    <row r="316" spans="1:46">
      <c r="A316" s="49" t="s">
        <v>99</v>
      </c>
      <c r="B316" s="47" t="s">
        <v>341</v>
      </c>
      <c r="C316" s="47" t="s">
        <v>20</v>
      </c>
      <c r="D316" s="47" t="s">
        <v>22</v>
      </c>
      <c r="E316" s="49">
        <v>10</v>
      </c>
      <c r="F316" s="78"/>
      <c r="N316" s="50"/>
      <c r="O316" s="50"/>
      <c r="R316" s="32">
        <v>7</v>
      </c>
      <c r="S316" s="24">
        <v>7.8</v>
      </c>
      <c r="T316" s="24">
        <v>96.84</v>
      </c>
      <c r="Z316" s="24">
        <v>1.11E-2</v>
      </c>
      <c r="AA316" s="24">
        <v>5.3E-3</v>
      </c>
      <c r="AB316" s="32">
        <v>5</v>
      </c>
      <c r="AD316" s="24">
        <v>64.69</v>
      </c>
      <c r="AJ316" s="24">
        <v>1.09E-2</v>
      </c>
      <c r="AK316" s="24">
        <v>1.0200000000000001E-2</v>
      </c>
      <c r="AL316" s="32">
        <f t="shared" si="117"/>
        <v>7</v>
      </c>
      <c r="AM316" s="24">
        <f t="shared" si="108"/>
        <v>64.69</v>
      </c>
      <c r="AN316" s="24">
        <f t="shared" si="109"/>
        <v>1E-4</v>
      </c>
      <c r="AO316" s="24">
        <f t="shared" si="110"/>
        <v>1E-4</v>
      </c>
      <c r="AP316" s="24">
        <f t="shared" si="111"/>
        <v>1E-4</v>
      </c>
      <c r="AQ316" s="24">
        <f t="shared" si="112"/>
        <v>1E-4</v>
      </c>
      <c r="AR316" s="24">
        <f t="shared" si="113"/>
        <v>1E-4</v>
      </c>
      <c r="AS316" s="24">
        <f t="shared" si="114"/>
        <v>1.09E-2</v>
      </c>
      <c r="AT316" s="24">
        <f t="shared" si="115"/>
        <v>1.0200000000000001E-2</v>
      </c>
    </row>
    <row r="317" spans="1:46">
      <c r="A317" s="49" t="s">
        <v>99</v>
      </c>
      <c r="B317" s="47" t="s">
        <v>342</v>
      </c>
      <c r="C317" s="47" t="s">
        <v>20</v>
      </c>
      <c r="D317" s="47" t="s">
        <v>22</v>
      </c>
      <c r="E317" s="49">
        <v>10</v>
      </c>
      <c r="F317" s="78"/>
      <c r="N317" s="50"/>
      <c r="O317" s="50"/>
      <c r="R317" s="32">
        <v>7</v>
      </c>
      <c r="S317" s="24">
        <v>8.1</v>
      </c>
      <c r="T317" s="24">
        <v>103.3</v>
      </c>
      <c r="Z317" s="24">
        <v>6.0000000000000001E-3</v>
      </c>
      <c r="AA317" s="24">
        <v>0.10400000000000001</v>
      </c>
      <c r="AB317" s="32">
        <v>5</v>
      </c>
      <c r="AD317" s="24">
        <v>108.7</v>
      </c>
      <c r="AJ317" s="24">
        <v>3.6000000000000003E-3</v>
      </c>
      <c r="AK317" s="24">
        <v>1.03E-2</v>
      </c>
      <c r="AL317" s="32">
        <f t="shared" si="117"/>
        <v>7</v>
      </c>
      <c r="AM317" s="24">
        <f t="shared" si="108"/>
        <v>108.7</v>
      </c>
      <c r="AN317" s="24">
        <f t="shared" si="109"/>
        <v>1E-4</v>
      </c>
      <c r="AO317" s="24">
        <f t="shared" si="110"/>
        <v>1E-4</v>
      </c>
      <c r="AP317" s="24">
        <f t="shared" si="111"/>
        <v>1E-4</v>
      </c>
      <c r="AQ317" s="24">
        <f t="shared" si="112"/>
        <v>1E-4</v>
      </c>
      <c r="AR317" s="24">
        <f t="shared" si="113"/>
        <v>1E-4</v>
      </c>
      <c r="AS317" s="24">
        <f t="shared" si="114"/>
        <v>3.6000000000000003E-3</v>
      </c>
      <c r="AT317" s="24">
        <f t="shared" si="115"/>
        <v>1.03E-2</v>
      </c>
    </row>
    <row r="318" spans="1:46">
      <c r="A318" s="49" t="s">
        <v>99</v>
      </c>
      <c r="B318" s="47" t="s">
        <v>343</v>
      </c>
      <c r="C318" s="47" t="s">
        <v>20</v>
      </c>
      <c r="D318" s="47" t="s">
        <v>22</v>
      </c>
      <c r="E318" s="49">
        <v>10</v>
      </c>
      <c r="F318" s="78"/>
      <c r="N318" s="50"/>
      <c r="O318" s="50"/>
      <c r="R318" s="32">
        <v>7</v>
      </c>
      <c r="S318" s="24">
        <v>7.6</v>
      </c>
      <c r="T318" s="24">
        <v>120.9</v>
      </c>
      <c r="Z318" s="24">
        <v>1.7600000000000001E-2</v>
      </c>
      <c r="AA318" s="24">
        <v>1.3900000000000001E-2</v>
      </c>
      <c r="AB318" s="32">
        <v>5</v>
      </c>
      <c r="AD318" s="24">
        <v>80.2</v>
      </c>
      <c r="AJ318" s="24">
        <v>2.5000000000000001E-3</v>
      </c>
      <c r="AK318" s="24">
        <v>1.9E-3</v>
      </c>
      <c r="AL318" s="32">
        <f t="shared" si="117"/>
        <v>7</v>
      </c>
      <c r="AM318" s="24">
        <f t="shared" si="108"/>
        <v>80.2</v>
      </c>
      <c r="AN318" s="24">
        <f t="shared" si="109"/>
        <v>1E-4</v>
      </c>
      <c r="AO318" s="24">
        <f t="shared" si="110"/>
        <v>1E-4</v>
      </c>
      <c r="AP318" s="24">
        <f t="shared" si="111"/>
        <v>1E-4</v>
      </c>
      <c r="AQ318" s="24">
        <f t="shared" si="112"/>
        <v>1E-4</v>
      </c>
      <c r="AR318" s="24">
        <f t="shared" si="113"/>
        <v>1E-4</v>
      </c>
      <c r="AS318" s="24">
        <f t="shared" si="114"/>
        <v>2.5000000000000001E-3</v>
      </c>
      <c r="AT318" s="24">
        <f t="shared" si="115"/>
        <v>1.9E-3</v>
      </c>
    </row>
    <row r="319" spans="1:46">
      <c r="A319" s="49" t="s">
        <v>100</v>
      </c>
      <c r="B319" s="47" t="s">
        <v>344</v>
      </c>
      <c r="C319" s="47" t="s">
        <v>20</v>
      </c>
      <c r="D319" s="47" t="s">
        <v>22</v>
      </c>
      <c r="E319" s="49">
        <v>44</v>
      </c>
      <c r="F319" s="78"/>
      <c r="G319" s="24">
        <v>4.07</v>
      </c>
      <c r="H319" s="24">
        <v>4.05</v>
      </c>
      <c r="I319" s="24">
        <v>4.05</v>
      </c>
      <c r="J319" s="24">
        <v>19</v>
      </c>
      <c r="K319" s="24">
        <v>7</v>
      </c>
      <c r="L319" s="24">
        <v>19</v>
      </c>
      <c r="M319" s="24">
        <v>8.4</v>
      </c>
      <c r="N319" s="50">
        <f t="shared" ref="N319:N340" si="119">L319-(I319*31.25)</f>
        <v>-107.5625</v>
      </c>
      <c r="O319" s="50">
        <f t="shared" ref="O319:O340" si="120">L319/(I319*31.25)</f>
        <v>0.15012345679012346</v>
      </c>
      <c r="P319" s="24">
        <v>156</v>
      </c>
      <c r="Q319" s="24">
        <v>158</v>
      </c>
      <c r="R319" s="32">
        <v>6.3</v>
      </c>
      <c r="S319" s="24">
        <v>8</v>
      </c>
      <c r="T319" s="24">
        <v>94.2</v>
      </c>
      <c r="U319" s="24">
        <v>2.25</v>
      </c>
      <c r="V319" s="24">
        <v>13.05</v>
      </c>
      <c r="W319" s="24">
        <v>100.4</v>
      </c>
      <c r="X319" s="24">
        <v>1.07</v>
      </c>
      <c r="Y319" s="24">
        <v>1.06</v>
      </c>
      <c r="Z319" s="24">
        <v>2E-3</v>
      </c>
      <c r="AA319" s="24">
        <v>1.9900000000000001E-2</v>
      </c>
      <c r="AB319" s="32">
        <v>5</v>
      </c>
      <c r="AD319" s="24">
        <v>111.5</v>
      </c>
      <c r="AE319" s="24">
        <v>2.68</v>
      </c>
      <c r="AF319" s="24">
        <v>6.37</v>
      </c>
      <c r="AG319" s="24">
        <v>100.7</v>
      </c>
      <c r="AH319" s="24">
        <v>0.89</v>
      </c>
      <c r="AI319" s="24">
        <v>0.87</v>
      </c>
      <c r="AJ319" s="24">
        <v>1.6000000000000001E-3</v>
      </c>
      <c r="AK319" s="24">
        <v>4.4999999999999998E-2</v>
      </c>
      <c r="AL319" s="32">
        <f t="shared" si="117"/>
        <v>6.3</v>
      </c>
      <c r="AM319" s="24">
        <f t="shared" si="108"/>
        <v>111.5</v>
      </c>
      <c r="AN319" s="24">
        <f t="shared" si="109"/>
        <v>2.68</v>
      </c>
      <c r="AO319" s="24">
        <f t="shared" si="110"/>
        <v>6.37</v>
      </c>
      <c r="AP319" s="24">
        <f t="shared" si="111"/>
        <v>100.7</v>
      </c>
      <c r="AQ319" s="24">
        <f t="shared" si="112"/>
        <v>0.89</v>
      </c>
      <c r="AR319" s="24">
        <f t="shared" si="113"/>
        <v>0.87</v>
      </c>
      <c r="AS319" s="24">
        <f t="shared" si="114"/>
        <v>1.6000000000000001E-3</v>
      </c>
      <c r="AT319" s="24">
        <f t="shared" si="115"/>
        <v>4.4999999999999998E-2</v>
      </c>
    </row>
    <row r="320" spans="1:46">
      <c r="A320" s="49" t="s">
        <v>100</v>
      </c>
      <c r="B320" s="47" t="s">
        <v>345</v>
      </c>
      <c r="C320" s="47" t="s">
        <v>20</v>
      </c>
      <c r="D320" s="47" t="s">
        <v>22</v>
      </c>
      <c r="E320" s="49">
        <v>44</v>
      </c>
      <c r="F320" s="78"/>
      <c r="G320" s="24">
        <v>5.76</v>
      </c>
      <c r="H320" s="24">
        <v>5.72</v>
      </c>
      <c r="I320" s="24">
        <v>5.72</v>
      </c>
      <c r="J320" s="24">
        <v>21</v>
      </c>
      <c r="K320" s="24">
        <v>9</v>
      </c>
      <c r="L320" s="24">
        <v>21</v>
      </c>
      <c r="M320" s="24">
        <v>8.5</v>
      </c>
      <c r="N320" s="50">
        <f t="shared" si="119"/>
        <v>-157.75</v>
      </c>
      <c r="O320" s="50">
        <f t="shared" si="120"/>
        <v>0.11748251748251748</v>
      </c>
      <c r="P320" s="24">
        <v>469</v>
      </c>
      <c r="Q320" s="24">
        <v>474</v>
      </c>
      <c r="R320" s="32">
        <v>6.7</v>
      </c>
      <c r="S320" s="24">
        <v>7.8</v>
      </c>
      <c r="T320" s="24">
        <v>87</v>
      </c>
      <c r="U320" s="24">
        <v>2.14</v>
      </c>
      <c r="V320" s="24">
        <v>15.54</v>
      </c>
      <c r="W320" s="24">
        <v>101.7</v>
      </c>
      <c r="X320" s="24">
        <v>1.2</v>
      </c>
      <c r="Y320" s="24">
        <v>1.18</v>
      </c>
      <c r="Z320" s="24">
        <v>1.8000000000000002E-3</v>
      </c>
      <c r="AA320" s="24">
        <v>1.54E-2</v>
      </c>
      <c r="AB320" s="32">
        <v>5</v>
      </c>
      <c r="AD320" s="24">
        <v>84.5</v>
      </c>
      <c r="AE320" s="24">
        <v>2.1800000000000002</v>
      </c>
      <c r="AF320" s="24">
        <v>6.77</v>
      </c>
      <c r="AG320" s="24">
        <v>96</v>
      </c>
      <c r="AH320" s="24">
        <v>1.1200000000000001</v>
      </c>
      <c r="AI320" s="24">
        <v>1.1000000000000001</v>
      </c>
      <c r="AJ320" s="24">
        <v>5.0000000000000001E-4</v>
      </c>
      <c r="AK320" s="24">
        <v>2.1000000000000001E-2</v>
      </c>
      <c r="AL320" s="32">
        <f t="shared" si="117"/>
        <v>6.7</v>
      </c>
      <c r="AM320" s="24">
        <f t="shared" si="108"/>
        <v>84.5</v>
      </c>
      <c r="AN320" s="24">
        <f t="shared" si="109"/>
        <v>2.1800000000000002</v>
      </c>
      <c r="AO320" s="24">
        <f t="shared" si="110"/>
        <v>6.77</v>
      </c>
      <c r="AP320" s="24">
        <f t="shared" si="111"/>
        <v>96</v>
      </c>
      <c r="AQ320" s="24">
        <f t="shared" si="112"/>
        <v>1.1200000000000001</v>
      </c>
      <c r="AR320" s="24">
        <f t="shared" si="113"/>
        <v>1.1000000000000001</v>
      </c>
      <c r="AS320" s="24">
        <f t="shared" si="114"/>
        <v>5.0000000000000001E-4</v>
      </c>
      <c r="AT320" s="24">
        <f t="shared" si="115"/>
        <v>2.1000000000000001E-2</v>
      </c>
    </row>
    <row r="321" spans="1:46">
      <c r="A321" s="49" t="s">
        <v>100</v>
      </c>
      <c r="B321" s="47" t="s">
        <v>346</v>
      </c>
      <c r="C321" s="47" t="s">
        <v>20</v>
      </c>
      <c r="D321" s="47" t="s">
        <v>22</v>
      </c>
      <c r="E321" s="49">
        <v>44</v>
      </c>
      <c r="F321" s="78"/>
      <c r="G321" s="24">
        <v>18.600000000000001</v>
      </c>
      <c r="H321" s="24">
        <v>18.54</v>
      </c>
      <c r="I321" s="24">
        <v>18.54</v>
      </c>
      <c r="J321" s="24">
        <v>12</v>
      </c>
      <c r="K321" s="24">
        <v>7</v>
      </c>
      <c r="L321" s="24">
        <v>12</v>
      </c>
      <c r="M321" s="24">
        <v>7.2</v>
      </c>
      <c r="N321" s="50">
        <f t="shared" si="119"/>
        <v>-567.375</v>
      </c>
      <c r="O321" s="50">
        <f t="shared" si="120"/>
        <v>2.0711974110032363E-2</v>
      </c>
      <c r="P321" s="24">
        <v>2540</v>
      </c>
      <c r="Q321" s="24">
        <v>1000</v>
      </c>
      <c r="R321" s="32">
        <v>3.5</v>
      </c>
      <c r="S321" s="24">
        <v>7.6</v>
      </c>
      <c r="T321" s="24">
        <v>113.6</v>
      </c>
      <c r="U321" s="24">
        <v>7.71</v>
      </c>
      <c r="V321" s="24">
        <v>8.1300000000000008</v>
      </c>
      <c r="W321" s="24">
        <v>110.5</v>
      </c>
      <c r="X321" s="24">
        <v>1.05</v>
      </c>
      <c r="Y321" s="24">
        <v>1.08</v>
      </c>
      <c r="Z321" s="24">
        <v>0.69200000000000006</v>
      </c>
      <c r="AA321" s="24">
        <v>1.2</v>
      </c>
      <c r="AB321" s="32">
        <v>5</v>
      </c>
      <c r="AD321" s="24">
        <v>193.7</v>
      </c>
      <c r="AE321" s="24">
        <v>27.78</v>
      </c>
      <c r="AF321" s="24">
        <v>0.47</v>
      </c>
      <c r="AG321" s="24">
        <v>112.9</v>
      </c>
      <c r="AH321" s="24">
        <v>0.56999999999999995</v>
      </c>
      <c r="AI321" s="24">
        <v>0.57999999999999996</v>
      </c>
      <c r="AJ321" s="24">
        <v>2.6360000000000001</v>
      </c>
      <c r="AK321" s="24">
        <v>3.45</v>
      </c>
      <c r="AL321" s="32">
        <f t="shared" si="117"/>
        <v>3.5</v>
      </c>
      <c r="AM321" s="24">
        <f t="shared" si="108"/>
        <v>193.7</v>
      </c>
      <c r="AN321" s="24">
        <f t="shared" si="109"/>
        <v>27.78</v>
      </c>
      <c r="AO321" s="24">
        <f t="shared" si="110"/>
        <v>0.47</v>
      </c>
      <c r="AP321" s="24">
        <f t="shared" si="111"/>
        <v>112.9</v>
      </c>
      <c r="AQ321" s="24">
        <f t="shared" si="112"/>
        <v>0.56999999999999995</v>
      </c>
      <c r="AR321" s="24">
        <f t="shared" si="113"/>
        <v>0.57999999999999996</v>
      </c>
      <c r="AS321" s="24">
        <f t="shared" si="114"/>
        <v>2.6360000000000001</v>
      </c>
      <c r="AT321" s="24">
        <f t="shared" si="115"/>
        <v>3.45</v>
      </c>
    </row>
    <row r="322" spans="1:46">
      <c r="A322" s="49" t="s">
        <v>100</v>
      </c>
      <c r="B322" s="47" t="s">
        <v>347</v>
      </c>
      <c r="C322" s="47" t="s">
        <v>20</v>
      </c>
      <c r="D322" s="47" t="s">
        <v>22</v>
      </c>
      <c r="E322" s="49">
        <v>44</v>
      </c>
      <c r="F322" s="78"/>
      <c r="G322" s="24">
        <v>7.93</v>
      </c>
      <c r="H322" s="24">
        <v>7.92</v>
      </c>
      <c r="I322" s="24">
        <v>7.92</v>
      </c>
      <c r="J322" s="24">
        <v>11</v>
      </c>
      <c r="K322" s="24">
        <v>2</v>
      </c>
      <c r="L322" s="24">
        <v>11</v>
      </c>
      <c r="M322" s="24">
        <v>7.9</v>
      </c>
      <c r="N322" s="50">
        <f t="shared" si="119"/>
        <v>-236.5</v>
      </c>
      <c r="O322" s="50">
        <f t="shared" si="120"/>
        <v>4.4444444444444446E-2</v>
      </c>
      <c r="P322" s="24">
        <v>314</v>
      </c>
      <c r="Q322" s="24">
        <v>576</v>
      </c>
      <c r="R322" s="32">
        <v>3.5</v>
      </c>
      <c r="S322" s="24">
        <v>7.6</v>
      </c>
      <c r="T322" s="24">
        <v>148.1</v>
      </c>
      <c r="U322" s="24">
        <v>23</v>
      </c>
      <c r="V322" s="24">
        <v>9.73</v>
      </c>
      <c r="W322" s="24">
        <v>123.6</v>
      </c>
      <c r="X322" s="24">
        <v>1.02</v>
      </c>
      <c r="Y322" s="24">
        <v>1.08</v>
      </c>
      <c r="Z322" s="24">
        <v>6.0000000000000001E-3</v>
      </c>
      <c r="AA322" s="24">
        <v>0.14899999999999999</v>
      </c>
      <c r="AB322" s="32">
        <v>5</v>
      </c>
      <c r="AD322" s="24">
        <v>235.2</v>
      </c>
      <c r="AE322" s="24">
        <v>94.05</v>
      </c>
      <c r="AF322" s="24">
        <v>0.13</v>
      </c>
      <c r="AG322" s="24">
        <v>85.6</v>
      </c>
      <c r="AH322" s="24">
        <v>0.36</v>
      </c>
      <c r="AI322" s="24">
        <v>0.37</v>
      </c>
      <c r="AJ322" s="24">
        <v>1.78E-2</v>
      </c>
      <c r="AK322" s="24">
        <v>0.36099999999999999</v>
      </c>
      <c r="AL322" s="32">
        <f t="shared" si="117"/>
        <v>3.5</v>
      </c>
      <c r="AM322" s="24">
        <f t="shared" si="108"/>
        <v>235.2</v>
      </c>
      <c r="AN322" s="24">
        <f t="shared" si="109"/>
        <v>94.05</v>
      </c>
      <c r="AO322" s="24">
        <f t="shared" si="110"/>
        <v>0.13</v>
      </c>
      <c r="AP322" s="24">
        <f t="shared" si="111"/>
        <v>85.6</v>
      </c>
      <c r="AQ322" s="24">
        <f t="shared" si="112"/>
        <v>0.36</v>
      </c>
      <c r="AR322" s="24">
        <f t="shared" si="113"/>
        <v>0.37</v>
      </c>
      <c r="AS322" s="24">
        <f t="shared" si="114"/>
        <v>1.78E-2</v>
      </c>
      <c r="AT322" s="24">
        <f t="shared" si="115"/>
        <v>0.36099999999999999</v>
      </c>
    </row>
    <row r="323" spans="1:46">
      <c r="A323" s="49" t="s">
        <v>100</v>
      </c>
      <c r="B323" s="47" t="s">
        <v>348</v>
      </c>
      <c r="C323" s="47" t="s">
        <v>20</v>
      </c>
      <c r="D323" s="47" t="s">
        <v>22</v>
      </c>
      <c r="E323" s="49">
        <v>41</v>
      </c>
      <c r="F323" s="78"/>
      <c r="G323" s="24">
        <v>6.94</v>
      </c>
      <c r="H323" s="24">
        <v>6.94</v>
      </c>
      <c r="I323" s="24">
        <v>6.94</v>
      </c>
      <c r="J323" s="24">
        <v>13</v>
      </c>
      <c r="K323" s="24">
        <v>9</v>
      </c>
      <c r="L323" s="24">
        <v>13</v>
      </c>
      <c r="M323" s="24">
        <v>7.6</v>
      </c>
      <c r="N323" s="50">
        <f t="shared" si="119"/>
        <v>-203.875</v>
      </c>
      <c r="O323" s="50">
        <f t="shared" si="120"/>
        <v>5.9942363112391928E-2</v>
      </c>
      <c r="P323" s="24">
        <v>682</v>
      </c>
      <c r="Q323" s="24">
        <v>214</v>
      </c>
      <c r="R323" s="32">
        <v>6.1</v>
      </c>
      <c r="S323" s="24">
        <v>7.3</v>
      </c>
      <c r="T323" s="24">
        <v>28</v>
      </c>
      <c r="U323" s="24">
        <v>3.17</v>
      </c>
      <c r="V323" s="24">
        <v>6.15</v>
      </c>
      <c r="W323" s="24">
        <v>28.9</v>
      </c>
      <c r="X323" s="24">
        <v>1.1399999999999999</v>
      </c>
      <c r="Y323" s="24">
        <v>1.05</v>
      </c>
      <c r="Z323" s="24">
        <v>2.5000000000000001E-3</v>
      </c>
      <c r="AA323" s="24">
        <v>1.9400000000000001E-2</v>
      </c>
      <c r="AB323" s="32">
        <v>5</v>
      </c>
      <c r="AD323" s="24">
        <v>17.100000000000001</v>
      </c>
      <c r="AE323" s="24">
        <v>3.23</v>
      </c>
      <c r="AF323" s="24">
        <v>5.17</v>
      </c>
      <c r="AG323" s="24">
        <v>17</v>
      </c>
      <c r="AH323" s="24">
        <v>1.1000000000000001</v>
      </c>
      <c r="AI323" s="24">
        <v>1.04</v>
      </c>
      <c r="AJ323" s="24">
        <v>6.0000000000000006E-4</v>
      </c>
      <c r="AK323" s="24">
        <v>3.6799999999999999E-2</v>
      </c>
      <c r="AL323" s="32">
        <f t="shared" si="117"/>
        <v>6.1</v>
      </c>
      <c r="AM323" s="24">
        <f t="shared" si="108"/>
        <v>17.100000000000001</v>
      </c>
      <c r="AN323" s="24">
        <f t="shared" si="109"/>
        <v>3.23</v>
      </c>
      <c r="AO323" s="24">
        <f t="shared" si="110"/>
        <v>5.17</v>
      </c>
      <c r="AP323" s="24">
        <f t="shared" si="111"/>
        <v>17</v>
      </c>
      <c r="AQ323" s="24">
        <f t="shared" si="112"/>
        <v>1.1000000000000001</v>
      </c>
      <c r="AR323" s="24">
        <f t="shared" si="113"/>
        <v>1.04</v>
      </c>
      <c r="AS323" s="24">
        <f t="shared" si="114"/>
        <v>6.0000000000000006E-4</v>
      </c>
      <c r="AT323" s="24">
        <f t="shared" si="115"/>
        <v>3.6799999999999999E-2</v>
      </c>
    </row>
    <row r="324" spans="1:46">
      <c r="A324" s="49" t="s">
        <v>100</v>
      </c>
      <c r="B324" s="47" t="s">
        <v>349</v>
      </c>
      <c r="C324" s="47" t="s">
        <v>20</v>
      </c>
      <c r="D324" s="47" t="s">
        <v>22</v>
      </c>
      <c r="E324" s="49">
        <v>41</v>
      </c>
      <c r="F324" s="78"/>
      <c r="G324" s="24">
        <v>3.44</v>
      </c>
      <c r="H324" s="24">
        <v>3.42</v>
      </c>
      <c r="I324" s="24">
        <v>3.42</v>
      </c>
      <c r="J324" s="24">
        <v>63</v>
      </c>
      <c r="K324" s="24">
        <v>50</v>
      </c>
      <c r="L324" s="24">
        <v>63</v>
      </c>
      <c r="M324" s="24">
        <v>8.3000000000000007</v>
      </c>
      <c r="N324" s="50">
        <f t="shared" si="119"/>
        <v>-43.875</v>
      </c>
      <c r="O324" s="50">
        <f t="shared" si="120"/>
        <v>0.58947368421052626</v>
      </c>
      <c r="P324" s="24">
        <v>58</v>
      </c>
      <c r="Q324" s="24">
        <v>70</v>
      </c>
      <c r="R324" s="32">
        <v>6.8</v>
      </c>
      <c r="S324" s="24">
        <v>7.7</v>
      </c>
      <c r="T324" s="24">
        <v>36.5</v>
      </c>
      <c r="U324" s="24">
        <v>2.64</v>
      </c>
      <c r="V324" s="24">
        <v>18.72</v>
      </c>
      <c r="W324" s="24">
        <v>56.9</v>
      </c>
      <c r="X324" s="24">
        <v>1.58</v>
      </c>
      <c r="Y324" s="24">
        <v>1.53</v>
      </c>
      <c r="Z324" s="24">
        <v>2.4000000000000002E-3</v>
      </c>
      <c r="AA324" s="24">
        <v>8.8000000000000005E-3</v>
      </c>
      <c r="AB324" s="32">
        <v>5</v>
      </c>
      <c r="AD324" s="24">
        <v>27.4</v>
      </c>
      <c r="AE324" s="24">
        <v>2.0699999999999998</v>
      </c>
      <c r="AF324" s="24">
        <v>19.28</v>
      </c>
      <c r="AG324" s="24">
        <v>48.8</v>
      </c>
      <c r="AH324" s="24">
        <v>1.69</v>
      </c>
      <c r="AI324" s="24">
        <v>1.69</v>
      </c>
      <c r="AJ324" s="24">
        <v>3.0000000000000003E-4</v>
      </c>
      <c r="AK324" s="24">
        <v>2.3100000000000002E-2</v>
      </c>
      <c r="AL324" s="32">
        <f t="shared" si="117"/>
        <v>6.8</v>
      </c>
      <c r="AM324" s="24">
        <f t="shared" si="108"/>
        <v>27.4</v>
      </c>
      <c r="AN324" s="24">
        <f t="shared" si="109"/>
        <v>2.0699999999999998</v>
      </c>
      <c r="AO324" s="24">
        <f t="shared" si="110"/>
        <v>19.28</v>
      </c>
      <c r="AP324" s="24">
        <f t="shared" si="111"/>
        <v>48.8</v>
      </c>
      <c r="AQ324" s="24">
        <f t="shared" si="112"/>
        <v>1.69</v>
      </c>
      <c r="AR324" s="24">
        <f t="shared" si="113"/>
        <v>1.69</v>
      </c>
      <c r="AS324" s="24">
        <f t="shared" si="114"/>
        <v>3.0000000000000003E-4</v>
      </c>
      <c r="AT324" s="24">
        <f t="shared" si="115"/>
        <v>2.3100000000000002E-2</v>
      </c>
    </row>
    <row r="325" spans="1:46">
      <c r="A325" s="49" t="s">
        <v>100</v>
      </c>
      <c r="B325" s="47" t="s">
        <v>350</v>
      </c>
      <c r="C325" s="47" t="s">
        <v>20</v>
      </c>
      <c r="D325" s="47" t="s">
        <v>22</v>
      </c>
      <c r="E325" s="49">
        <v>41</v>
      </c>
      <c r="F325" s="78"/>
      <c r="G325" s="24">
        <v>8.35</v>
      </c>
      <c r="H325" s="24">
        <v>8.33</v>
      </c>
      <c r="I325" s="24">
        <v>8.33</v>
      </c>
      <c r="J325" s="24">
        <v>6</v>
      </c>
      <c r="K325" s="24">
        <v>2</v>
      </c>
      <c r="L325" s="24">
        <v>6</v>
      </c>
      <c r="M325" s="24">
        <v>6.7</v>
      </c>
      <c r="N325" s="50">
        <f t="shared" si="119"/>
        <v>-254.3125</v>
      </c>
      <c r="O325" s="50">
        <f t="shared" si="120"/>
        <v>2.3049219687875148E-2</v>
      </c>
      <c r="P325" s="24">
        <v>94</v>
      </c>
      <c r="Q325" s="24">
        <v>906</v>
      </c>
      <c r="R325" s="32">
        <v>2.9</v>
      </c>
      <c r="S325" s="24">
        <v>5</v>
      </c>
      <c r="T325" s="24">
        <v>81.8</v>
      </c>
      <c r="U325" s="24">
        <v>29.5</v>
      </c>
      <c r="V325" s="24">
        <v>1.2E-2</v>
      </c>
      <c r="W325" s="24">
        <v>39.5</v>
      </c>
      <c r="X325" s="24">
        <v>0.57999999999999996</v>
      </c>
      <c r="Y325" s="24">
        <v>0.57999999999999996</v>
      </c>
      <c r="Z325" s="24">
        <v>1.61E-2</v>
      </c>
      <c r="AA325" s="24">
        <v>2.0299999999999998</v>
      </c>
      <c r="AB325" s="32">
        <v>5</v>
      </c>
      <c r="AD325" s="24">
        <v>69.099999999999994</v>
      </c>
      <c r="AE325" s="24">
        <v>38.5</v>
      </c>
      <c r="AF325" s="24">
        <v>0</v>
      </c>
      <c r="AG325" s="24">
        <v>15.4</v>
      </c>
      <c r="AH325" s="24">
        <v>0.23</v>
      </c>
      <c r="AI325" s="24">
        <v>0.25</v>
      </c>
      <c r="AJ325" s="24">
        <v>1.6400000000000001E-2</v>
      </c>
      <c r="AK325" s="24">
        <v>1.27</v>
      </c>
      <c r="AL325" s="32">
        <f t="shared" si="117"/>
        <v>2.9</v>
      </c>
      <c r="AM325" s="24">
        <f t="shared" si="108"/>
        <v>69.099999999999994</v>
      </c>
      <c r="AN325" s="24">
        <f t="shared" si="109"/>
        <v>38.5</v>
      </c>
      <c r="AO325" s="24">
        <f t="shared" si="110"/>
        <v>1.2E-2</v>
      </c>
      <c r="AP325" s="24">
        <f t="shared" si="111"/>
        <v>15.4</v>
      </c>
      <c r="AQ325" s="24">
        <f t="shared" si="112"/>
        <v>0.23</v>
      </c>
      <c r="AR325" s="24">
        <f t="shared" si="113"/>
        <v>0.25</v>
      </c>
      <c r="AS325" s="24">
        <f t="shared" si="114"/>
        <v>1.6400000000000001E-2</v>
      </c>
      <c r="AT325" s="24">
        <f t="shared" si="115"/>
        <v>1.27</v>
      </c>
    </row>
    <row r="326" spans="1:46">
      <c r="A326" s="49" t="s">
        <v>100</v>
      </c>
      <c r="B326" s="47" t="s">
        <v>351</v>
      </c>
      <c r="C326" s="47" t="s">
        <v>20</v>
      </c>
      <c r="D326" s="47" t="s">
        <v>22</v>
      </c>
      <c r="E326" s="49">
        <v>44</v>
      </c>
      <c r="F326" s="78"/>
      <c r="G326" s="24">
        <v>12.6</v>
      </c>
      <c r="H326" s="24">
        <v>12.55</v>
      </c>
      <c r="I326" s="24">
        <v>12.55</v>
      </c>
      <c r="J326" s="24">
        <v>10</v>
      </c>
      <c r="K326" s="24">
        <v>5</v>
      </c>
      <c r="L326" s="24">
        <v>10</v>
      </c>
      <c r="M326" s="24">
        <v>7.9</v>
      </c>
      <c r="N326" s="50">
        <f t="shared" si="119"/>
        <v>-382.1875</v>
      </c>
      <c r="O326" s="50">
        <f t="shared" si="120"/>
        <v>2.5498007968127491E-2</v>
      </c>
      <c r="P326" s="24">
        <v>902</v>
      </c>
      <c r="Q326" s="24">
        <v>376</v>
      </c>
      <c r="R326" s="32">
        <v>2.6</v>
      </c>
      <c r="S326" s="24">
        <v>7.7</v>
      </c>
      <c r="T326" s="24">
        <v>546.1</v>
      </c>
      <c r="U326" s="24">
        <v>204</v>
      </c>
      <c r="V326" s="24">
        <v>1.79</v>
      </c>
      <c r="W326" s="24">
        <v>193.5</v>
      </c>
      <c r="X326" s="24">
        <v>0.54</v>
      </c>
      <c r="Y326" s="24">
        <v>0.52</v>
      </c>
      <c r="Z326" s="24">
        <v>0.316</v>
      </c>
      <c r="AA326" s="24">
        <v>1.5469999999999999</v>
      </c>
      <c r="AB326" s="32">
        <v>5</v>
      </c>
      <c r="AD326" s="24">
        <v>818.7</v>
      </c>
      <c r="AE326" s="24">
        <v>476.6</v>
      </c>
      <c r="AF326" s="24">
        <v>0</v>
      </c>
      <c r="AG326" s="24">
        <v>144.30000000000001</v>
      </c>
      <c r="AH326" s="24">
        <v>0.15</v>
      </c>
      <c r="AI326" s="24">
        <v>0.14000000000000001</v>
      </c>
      <c r="AJ326" s="24">
        <v>0.78600000000000003</v>
      </c>
      <c r="AK326" s="24">
        <v>1.4430000000000001</v>
      </c>
      <c r="AL326" s="32">
        <f t="shared" si="117"/>
        <v>2.6</v>
      </c>
      <c r="AM326" s="24">
        <f t="shared" si="108"/>
        <v>818.7</v>
      </c>
      <c r="AN326" s="24">
        <f t="shared" si="109"/>
        <v>476.6</v>
      </c>
      <c r="AO326" s="24">
        <f t="shared" si="110"/>
        <v>1.79</v>
      </c>
      <c r="AP326" s="24">
        <f t="shared" si="111"/>
        <v>144.30000000000001</v>
      </c>
      <c r="AQ326" s="24">
        <f t="shared" si="112"/>
        <v>0.15</v>
      </c>
      <c r="AR326" s="24">
        <f t="shared" si="113"/>
        <v>0.14000000000000001</v>
      </c>
      <c r="AS326" s="24">
        <f t="shared" si="114"/>
        <v>0.78600000000000003</v>
      </c>
      <c r="AT326" s="24">
        <f t="shared" si="115"/>
        <v>1.4430000000000001</v>
      </c>
    </row>
    <row r="327" spans="1:46">
      <c r="A327" s="49" t="s">
        <v>100</v>
      </c>
      <c r="B327" s="47" t="s">
        <v>352</v>
      </c>
      <c r="C327" s="47" t="s">
        <v>20</v>
      </c>
      <c r="D327" s="47" t="s">
        <v>22</v>
      </c>
      <c r="E327" s="49">
        <v>41</v>
      </c>
      <c r="F327" s="78"/>
      <c r="G327" s="24">
        <v>4.24</v>
      </c>
      <c r="H327" s="24">
        <v>4.1900000000000004</v>
      </c>
      <c r="I327" s="24">
        <v>4.1900000000000004</v>
      </c>
      <c r="J327" s="24">
        <v>24</v>
      </c>
      <c r="K327" s="24">
        <v>14</v>
      </c>
      <c r="L327" s="24">
        <v>24</v>
      </c>
      <c r="M327" s="24">
        <v>8.6</v>
      </c>
      <c r="N327" s="50">
        <f t="shared" si="119"/>
        <v>-106.9375</v>
      </c>
      <c r="O327" s="50">
        <f t="shared" si="120"/>
        <v>0.18329355608591885</v>
      </c>
      <c r="P327" s="24">
        <v>161</v>
      </c>
      <c r="Q327" s="24">
        <v>74</v>
      </c>
      <c r="R327" s="32">
        <v>6.8</v>
      </c>
      <c r="S327" s="24">
        <v>7.8</v>
      </c>
      <c r="T327" s="24">
        <v>98.5</v>
      </c>
      <c r="U327" s="24">
        <v>2.75</v>
      </c>
      <c r="V327" s="24">
        <v>25.5</v>
      </c>
      <c r="W327" s="24">
        <v>128.80000000000001</v>
      </c>
      <c r="X327" s="24">
        <v>1.32</v>
      </c>
      <c r="Y327" s="24">
        <v>1.24</v>
      </c>
      <c r="Z327" s="24">
        <v>2.3E-3</v>
      </c>
      <c r="AA327" s="24">
        <v>4.5000000000000005E-3</v>
      </c>
      <c r="AB327" s="32">
        <v>5</v>
      </c>
      <c r="AD327" s="24">
        <v>74.900000000000006</v>
      </c>
      <c r="AE327" s="24">
        <v>2.06</v>
      </c>
      <c r="AF327" s="24">
        <v>24.1</v>
      </c>
      <c r="AG327" s="24">
        <v>99.8</v>
      </c>
      <c r="AH327" s="24">
        <v>1.3</v>
      </c>
      <c r="AI327" s="24">
        <v>1.27</v>
      </c>
      <c r="AJ327" s="24">
        <v>3.0000000000000003E-4</v>
      </c>
      <c r="AK327" s="24">
        <v>2E-3</v>
      </c>
      <c r="AL327" s="32">
        <f t="shared" si="117"/>
        <v>6.8</v>
      </c>
      <c r="AM327" s="24">
        <f t="shared" si="108"/>
        <v>74.900000000000006</v>
      </c>
      <c r="AN327" s="24">
        <f t="shared" si="109"/>
        <v>2.06</v>
      </c>
      <c r="AO327" s="24">
        <f t="shared" si="110"/>
        <v>24.1</v>
      </c>
      <c r="AP327" s="24">
        <f t="shared" si="111"/>
        <v>99.8</v>
      </c>
      <c r="AQ327" s="24">
        <f t="shared" si="112"/>
        <v>1.3</v>
      </c>
      <c r="AR327" s="24">
        <f t="shared" si="113"/>
        <v>1.27</v>
      </c>
      <c r="AS327" s="24">
        <f t="shared" si="114"/>
        <v>3.0000000000000003E-4</v>
      </c>
      <c r="AT327" s="24">
        <f t="shared" si="115"/>
        <v>2E-3</v>
      </c>
    </row>
    <row r="328" spans="1:46">
      <c r="A328" s="49" t="s">
        <v>100</v>
      </c>
      <c r="B328" s="47" t="s">
        <v>353</v>
      </c>
      <c r="C328" s="47" t="s">
        <v>20</v>
      </c>
      <c r="D328" s="47" t="s">
        <v>22</v>
      </c>
      <c r="E328" s="49">
        <v>41</v>
      </c>
      <c r="F328" s="78"/>
      <c r="G328" s="24">
        <v>5.19</v>
      </c>
      <c r="H328" s="24">
        <v>5.16</v>
      </c>
      <c r="I328" s="24">
        <v>5.16</v>
      </c>
      <c r="J328" s="24">
        <v>21</v>
      </c>
      <c r="K328" s="24">
        <v>18</v>
      </c>
      <c r="L328" s="24">
        <v>21</v>
      </c>
      <c r="M328" s="24">
        <v>8.1</v>
      </c>
      <c r="N328" s="50">
        <f t="shared" si="119"/>
        <v>-140.25</v>
      </c>
      <c r="O328" s="50">
        <f t="shared" si="120"/>
        <v>0.13023255813953488</v>
      </c>
      <c r="P328" s="24">
        <v>149</v>
      </c>
      <c r="Q328" s="24">
        <v>1870</v>
      </c>
      <c r="R328" s="32">
        <v>6</v>
      </c>
      <c r="S328" s="24">
        <v>7.9</v>
      </c>
      <c r="T328" s="24">
        <v>39.1</v>
      </c>
      <c r="U328" s="24">
        <v>2.41</v>
      </c>
      <c r="V328" s="24">
        <v>15.01</v>
      </c>
      <c r="W328" s="24">
        <v>51.5</v>
      </c>
      <c r="X328" s="24">
        <v>1.38</v>
      </c>
      <c r="Y328" s="24">
        <v>1.31</v>
      </c>
      <c r="Z328" s="24">
        <v>2.2000000000000001E-3</v>
      </c>
      <c r="AA328" s="24">
        <v>3.3100000000000004E-2</v>
      </c>
      <c r="AB328" s="32">
        <v>5</v>
      </c>
      <c r="AD328" s="24">
        <v>22.7</v>
      </c>
      <c r="AE328" s="24">
        <v>1.7</v>
      </c>
      <c r="AF328" s="24">
        <v>16.71</v>
      </c>
      <c r="AG328" s="24">
        <v>38.1</v>
      </c>
      <c r="AH328" s="24">
        <v>1.73</v>
      </c>
      <c r="AI328" s="24">
        <v>1.68</v>
      </c>
      <c r="AJ328" s="24">
        <v>5.0000000000000001E-4</v>
      </c>
      <c r="AK328" s="24">
        <v>6.7400000000000002E-2</v>
      </c>
      <c r="AL328" s="32">
        <f t="shared" si="117"/>
        <v>6</v>
      </c>
      <c r="AM328" s="24">
        <f t="shared" si="108"/>
        <v>22.7</v>
      </c>
      <c r="AN328" s="24">
        <f t="shared" si="109"/>
        <v>1.7</v>
      </c>
      <c r="AO328" s="24">
        <f t="shared" si="110"/>
        <v>16.71</v>
      </c>
      <c r="AP328" s="24">
        <f t="shared" si="111"/>
        <v>38.1</v>
      </c>
      <c r="AQ328" s="24">
        <f t="shared" si="112"/>
        <v>1.73</v>
      </c>
      <c r="AR328" s="24">
        <f t="shared" si="113"/>
        <v>1.68</v>
      </c>
      <c r="AS328" s="24">
        <f t="shared" si="114"/>
        <v>5.0000000000000001E-4</v>
      </c>
      <c r="AT328" s="24">
        <f t="shared" si="115"/>
        <v>6.7400000000000002E-2</v>
      </c>
    </row>
    <row r="329" spans="1:46">
      <c r="A329" s="49" t="s">
        <v>100</v>
      </c>
      <c r="B329" s="47" t="s">
        <v>354</v>
      </c>
      <c r="C329" s="47" t="s">
        <v>20</v>
      </c>
      <c r="D329" s="47" t="s">
        <v>22</v>
      </c>
      <c r="E329" s="49">
        <v>50</v>
      </c>
      <c r="F329" s="78"/>
      <c r="G329" s="24">
        <v>10.199999999999999</v>
      </c>
      <c r="H329" s="24">
        <v>10.17</v>
      </c>
      <c r="I329" s="24">
        <v>10.17</v>
      </c>
      <c r="J329" s="24">
        <v>19</v>
      </c>
      <c r="K329" s="24">
        <v>2</v>
      </c>
      <c r="L329" s="24">
        <v>19</v>
      </c>
      <c r="M329" s="24">
        <v>7.7</v>
      </c>
      <c r="N329" s="50">
        <f t="shared" si="119"/>
        <v>-298.8125</v>
      </c>
      <c r="O329" s="50">
        <f t="shared" si="120"/>
        <v>5.9783677482792529E-2</v>
      </c>
      <c r="R329" s="32">
        <v>3.5</v>
      </c>
      <c r="S329" s="24">
        <v>7.2</v>
      </c>
      <c r="T329" s="24">
        <v>244.6</v>
      </c>
      <c r="U329" s="24">
        <v>11.2</v>
      </c>
      <c r="V329" s="24">
        <v>3.62</v>
      </c>
      <c r="W329" s="24">
        <v>225.3</v>
      </c>
      <c r="X329" s="24">
        <v>0.97</v>
      </c>
      <c r="Y329" s="24">
        <v>0.92</v>
      </c>
      <c r="Z329" s="24">
        <v>8.8999999999999999E-3</v>
      </c>
      <c r="AA329" s="24">
        <v>1.7030000000000001</v>
      </c>
      <c r="AB329" s="32">
        <v>5</v>
      </c>
      <c r="AD329" s="24">
        <v>287.5</v>
      </c>
      <c r="AE329" s="24">
        <v>31.57</v>
      </c>
      <c r="AF329" s="24">
        <v>0.28999999999999998</v>
      </c>
      <c r="AG329" s="24">
        <v>216</v>
      </c>
      <c r="AH329" s="24">
        <v>0.65</v>
      </c>
      <c r="AI329" s="24">
        <v>0.52</v>
      </c>
      <c r="AJ329" s="24">
        <v>2.6200000000000001E-2</v>
      </c>
      <c r="AK329" s="24">
        <v>3.84</v>
      </c>
      <c r="AL329" s="32">
        <f t="shared" si="117"/>
        <v>3.5</v>
      </c>
      <c r="AM329" s="24">
        <f t="shared" si="108"/>
        <v>287.5</v>
      </c>
      <c r="AN329" s="24">
        <f t="shared" si="109"/>
        <v>31.57</v>
      </c>
      <c r="AO329" s="24">
        <f t="shared" si="110"/>
        <v>0.28999999999999998</v>
      </c>
      <c r="AP329" s="24">
        <f t="shared" si="111"/>
        <v>216</v>
      </c>
      <c r="AQ329" s="24">
        <f t="shared" si="112"/>
        <v>0.65</v>
      </c>
      <c r="AR329" s="24">
        <f t="shared" si="113"/>
        <v>0.52</v>
      </c>
      <c r="AS329" s="24">
        <f t="shared" si="114"/>
        <v>2.6200000000000001E-2</v>
      </c>
      <c r="AT329" s="24">
        <f t="shared" si="115"/>
        <v>3.84</v>
      </c>
    </row>
    <row r="330" spans="1:46">
      <c r="A330" s="49" t="s">
        <v>100</v>
      </c>
      <c r="B330" s="47" t="s">
        <v>355</v>
      </c>
      <c r="C330" s="47" t="s">
        <v>20</v>
      </c>
      <c r="D330" s="47" t="s">
        <v>22</v>
      </c>
      <c r="E330" s="49">
        <v>72</v>
      </c>
      <c r="F330" s="78"/>
      <c r="G330" s="24">
        <v>16.899999999999999</v>
      </c>
      <c r="H330" s="24">
        <v>16</v>
      </c>
      <c r="I330" s="24">
        <v>16</v>
      </c>
      <c r="J330" s="24">
        <v>9</v>
      </c>
      <c r="K330" s="24">
        <v>9</v>
      </c>
      <c r="L330" s="24">
        <v>9</v>
      </c>
      <c r="M330" s="24">
        <v>6.4</v>
      </c>
      <c r="N330" s="50">
        <f t="shared" si="119"/>
        <v>-491</v>
      </c>
      <c r="O330" s="50">
        <f t="shared" si="120"/>
        <v>1.7999999999999999E-2</v>
      </c>
      <c r="P330" s="24">
        <v>545</v>
      </c>
      <c r="Q330" s="24">
        <v>396</v>
      </c>
      <c r="R330" s="32">
        <v>4.0999999999999996</v>
      </c>
      <c r="S330" s="24">
        <v>7.2</v>
      </c>
      <c r="T330" s="24">
        <v>63.9</v>
      </c>
      <c r="U330" s="24">
        <v>2.62</v>
      </c>
      <c r="V330" s="24">
        <v>3.82</v>
      </c>
      <c r="W330" s="24">
        <v>61.4</v>
      </c>
      <c r="X330" s="24">
        <v>0.96</v>
      </c>
      <c r="Y330" s="24">
        <v>0.73</v>
      </c>
      <c r="Z330" s="24">
        <v>1.6199999999999999E-2</v>
      </c>
      <c r="AA330" s="24">
        <v>9.0999999999999998E-2</v>
      </c>
      <c r="AB330" s="32">
        <v>5</v>
      </c>
      <c r="AD330" s="24">
        <v>46.1</v>
      </c>
      <c r="AE330" s="24">
        <v>5.45</v>
      </c>
      <c r="AF330" s="24">
        <v>0.26</v>
      </c>
      <c r="AG330" s="24">
        <v>42.8</v>
      </c>
      <c r="AH330" s="24">
        <v>0.94</v>
      </c>
      <c r="AI330" s="24">
        <v>0.66</v>
      </c>
      <c r="AJ330" s="24">
        <v>6.4200000000000007E-2</v>
      </c>
      <c r="AK330" s="24">
        <v>0.19800000000000001</v>
      </c>
      <c r="AL330" s="32">
        <f t="shared" si="117"/>
        <v>4.0999999999999996</v>
      </c>
      <c r="AM330" s="24">
        <f t="shared" si="108"/>
        <v>46.1</v>
      </c>
      <c r="AN330" s="24">
        <f t="shared" si="109"/>
        <v>5.45</v>
      </c>
      <c r="AO330" s="24">
        <f t="shared" si="110"/>
        <v>0.26</v>
      </c>
      <c r="AP330" s="24">
        <f t="shared" si="111"/>
        <v>42.8</v>
      </c>
      <c r="AQ330" s="24">
        <f t="shared" si="112"/>
        <v>0.94</v>
      </c>
      <c r="AR330" s="24">
        <f t="shared" si="113"/>
        <v>0.66</v>
      </c>
      <c r="AS330" s="24">
        <f t="shared" si="114"/>
        <v>6.4200000000000007E-2</v>
      </c>
      <c r="AT330" s="24">
        <f t="shared" si="115"/>
        <v>0.19800000000000001</v>
      </c>
    </row>
    <row r="331" spans="1:46">
      <c r="A331" s="49" t="s">
        <v>100</v>
      </c>
      <c r="B331" s="47" t="s">
        <v>356</v>
      </c>
      <c r="C331" s="47" t="s">
        <v>20</v>
      </c>
      <c r="D331" s="47" t="s">
        <v>22</v>
      </c>
      <c r="E331" s="49">
        <v>55</v>
      </c>
      <c r="F331" s="78"/>
      <c r="G331" s="24">
        <v>6.16</v>
      </c>
      <c r="H331" s="24">
        <v>6.13</v>
      </c>
      <c r="I331" s="24">
        <v>6.13</v>
      </c>
      <c r="J331" s="24">
        <v>19</v>
      </c>
      <c r="K331" s="24">
        <v>11</v>
      </c>
      <c r="L331" s="24">
        <v>19</v>
      </c>
      <c r="M331" s="24">
        <v>8.1999999999999993</v>
      </c>
      <c r="N331" s="50">
        <f t="shared" si="119"/>
        <v>-172.5625</v>
      </c>
      <c r="O331" s="50">
        <f t="shared" si="120"/>
        <v>9.9184339314845021E-2</v>
      </c>
      <c r="P331" s="24">
        <v>222</v>
      </c>
      <c r="Q331" s="24">
        <v>10000</v>
      </c>
      <c r="R331" s="32">
        <v>6.1</v>
      </c>
      <c r="S331" s="24">
        <v>7.6</v>
      </c>
      <c r="T331" s="24">
        <v>49.7</v>
      </c>
      <c r="U331" s="24">
        <v>3.06</v>
      </c>
      <c r="V331" s="24">
        <v>8.8000000000000007</v>
      </c>
      <c r="W331" s="24">
        <v>51.4</v>
      </c>
      <c r="X331" s="24">
        <v>1.06</v>
      </c>
      <c r="Y331" s="24">
        <v>0.98</v>
      </c>
      <c r="Z331" s="24">
        <v>1.9E-3</v>
      </c>
      <c r="AA331" s="24">
        <v>0.78</v>
      </c>
      <c r="AB331" s="32">
        <v>5</v>
      </c>
      <c r="AD331" s="24">
        <v>35.299999999999997</v>
      </c>
      <c r="AE331" s="24">
        <v>3.11</v>
      </c>
      <c r="AF331" s="24">
        <v>6.6</v>
      </c>
      <c r="AG331" s="24">
        <v>30.4</v>
      </c>
      <c r="AH331" s="24">
        <v>0.9</v>
      </c>
      <c r="AI331" s="24">
        <v>0.79</v>
      </c>
      <c r="AJ331" s="24">
        <v>6.0000000000000006E-4</v>
      </c>
      <c r="AK331" s="24">
        <v>1.3320000000000001</v>
      </c>
      <c r="AL331" s="32">
        <f t="shared" si="117"/>
        <v>6.1</v>
      </c>
      <c r="AM331" s="24">
        <f t="shared" si="108"/>
        <v>35.299999999999997</v>
      </c>
      <c r="AN331" s="24">
        <f t="shared" si="109"/>
        <v>3.11</v>
      </c>
      <c r="AO331" s="24">
        <f t="shared" si="110"/>
        <v>6.6</v>
      </c>
      <c r="AP331" s="24">
        <f t="shared" si="111"/>
        <v>30.4</v>
      </c>
      <c r="AQ331" s="24">
        <f t="shared" si="112"/>
        <v>0.9</v>
      </c>
      <c r="AR331" s="24">
        <f t="shared" si="113"/>
        <v>0.79</v>
      </c>
      <c r="AS331" s="24">
        <f t="shared" si="114"/>
        <v>6.0000000000000006E-4</v>
      </c>
      <c r="AT331" s="24">
        <f t="shared" si="115"/>
        <v>1.3320000000000001</v>
      </c>
    </row>
    <row r="332" spans="1:46">
      <c r="A332" s="49" t="s">
        <v>100</v>
      </c>
      <c r="B332" s="47" t="s">
        <v>357</v>
      </c>
      <c r="C332" s="47" t="s">
        <v>20</v>
      </c>
      <c r="D332" s="47" t="s">
        <v>22</v>
      </c>
      <c r="E332" s="49">
        <v>41</v>
      </c>
      <c r="F332" s="78"/>
      <c r="G332" s="24">
        <v>2.48</v>
      </c>
      <c r="H332" s="24">
        <v>2.48</v>
      </c>
      <c r="I332" s="24">
        <v>2.48</v>
      </c>
      <c r="J332" s="24">
        <v>30</v>
      </c>
      <c r="K332" s="24">
        <v>20</v>
      </c>
      <c r="L332" s="24">
        <v>30</v>
      </c>
      <c r="M332" s="24">
        <v>8.5</v>
      </c>
      <c r="N332" s="50">
        <f t="shared" si="119"/>
        <v>-47.5</v>
      </c>
      <c r="O332" s="50">
        <f t="shared" si="120"/>
        <v>0.38709677419354838</v>
      </c>
      <c r="P332" s="24">
        <v>38</v>
      </c>
      <c r="Q332" s="24">
        <v>36</v>
      </c>
      <c r="R332" s="32">
        <v>6.3</v>
      </c>
      <c r="S332" s="24">
        <v>7.8</v>
      </c>
      <c r="T332" s="24">
        <v>44.2</v>
      </c>
      <c r="U332" s="24">
        <v>2.2999999999999998</v>
      </c>
      <c r="V332" s="24">
        <v>19.8</v>
      </c>
      <c r="W332" s="24">
        <v>63.1</v>
      </c>
      <c r="X332" s="24">
        <v>1.5</v>
      </c>
      <c r="Y332" s="24">
        <v>1.35</v>
      </c>
      <c r="Z332" s="24">
        <v>2.3E-3</v>
      </c>
      <c r="AA332" s="24">
        <v>4.7000000000000002E-3</v>
      </c>
      <c r="AB332" s="32">
        <v>5</v>
      </c>
      <c r="AD332" s="24">
        <v>29.8</v>
      </c>
      <c r="AE332" s="24">
        <v>1.65</v>
      </c>
      <c r="AF332" s="24">
        <v>17.5</v>
      </c>
      <c r="AG332" s="24">
        <v>47.4</v>
      </c>
      <c r="AH332" s="24">
        <v>1.54</v>
      </c>
      <c r="AI332" s="24">
        <v>1.45</v>
      </c>
      <c r="AJ332" s="24">
        <v>3.0000000000000003E-4</v>
      </c>
      <c r="AK332" s="24">
        <v>5.3E-3</v>
      </c>
      <c r="AL332" s="32">
        <f t="shared" si="117"/>
        <v>6.3</v>
      </c>
      <c r="AM332" s="24">
        <f t="shared" si="108"/>
        <v>29.8</v>
      </c>
      <c r="AN332" s="24">
        <f t="shared" si="109"/>
        <v>1.65</v>
      </c>
      <c r="AO332" s="24">
        <f t="shared" si="110"/>
        <v>17.5</v>
      </c>
      <c r="AP332" s="24">
        <f t="shared" si="111"/>
        <v>47.4</v>
      </c>
      <c r="AQ332" s="24">
        <f t="shared" si="112"/>
        <v>1.54</v>
      </c>
      <c r="AR332" s="24">
        <f t="shared" si="113"/>
        <v>1.45</v>
      </c>
      <c r="AS332" s="24">
        <f t="shared" si="114"/>
        <v>3.0000000000000003E-4</v>
      </c>
      <c r="AT332" s="24">
        <f t="shared" si="115"/>
        <v>5.3E-3</v>
      </c>
    </row>
    <row r="333" spans="1:46">
      <c r="A333" s="49" t="s">
        <v>100</v>
      </c>
      <c r="B333" s="47" t="s">
        <v>358</v>
      </c>
      <c r="C333" s="47" t="s">
        <v>20</v>
      </c>
      <c r="D333" s="47" t="s">
        <v>22</v>
      </c>
      <c r="E333" s="49">
        <v>40</v>
      </c>
      <c r="F333" s="78"/>
      <c r="G333" s="24">
        <v>0.78</v>
      </c>
      <c r="H333" s="24">
        <v>0.66</v>
      </c>
      <c r="I333" s="24">
        <v>0.66</v>
      </c>
      <c r="J333" s="24">
        <v>7</v>
      </c>
      <c r="K333" s="24">
        <v>2</v>
      </c>
      <c r="L333" s="24">
        <v>7</v>
      </c>
      <c r="M333" s="24">
        <v>6.4</v>
      </c>
      <c r="N333" s="50">
        <f t="shared" si="119"/>
        <v>-13.625</v>
      </c>
      <c r="O333" s="50">
        <f t="shared" si="120"/>
        <v>0.33939393939393941</v>
      </c>
      <c r="P333" s="24">
        <v>109</v>
      </c>
      <c r="Q333" s="24">
        <v>78</v>
      </c>
      <c r="R333" s="32">
        <v>3.3</v>
      </c>
      <c r="S333" s="24">
        <v>4.2</v>
      </c>
      <c r="T333" s="24">
        <v>104</v>
      </c>
      <c r="U333" s="24">
        <v>37.799999999999997</v>
      </c>
      <c r="V333" s="24">
        <v>3.7000000000000005E-2</v>
      </c>
      <c r="W333" s="24">
        <v>38.200000000000003</v>
      </c>
      <c r="X333" s="24">
        <v>0.3</v>
      </c>
      <c r="Y333" s="24">
        <v>0.26</v>
      </c>
      <c r="Z333" s="24">
        <v>9.9000000000000005E-2</v>
      </c>
      <c r="AA333" s="24">
        <v>0.182</v>
      </c>
      <c r="AB333" s="32">
        <v>5</v>
      </c>
      <c r="AD333" s="24">
        <v>42.3</v>
      </c>
      <c r="AE333" s="24">
        <v>22.7</v>
      </c>
      <c r="AF333" s="24">
        <v>3.7000000000000005E-2</v>
      </c>
      <c r="AG333" s="24">
        <v>12.9</v>
      </c>
      <c r="AH333" s="24">
        <v>0.27</v>
      </c>
      <c r="AI333" s="24">
        <v>0.24</v>
      </c>
      <c r="AJ333" s="24">
        <v>5.9000000000000004E-2</v>
      </c>
      <c r="AK333" s="24">
        <v>4.4000000000000004E-2</v>
      </c>
      <c r="AL333" s="32">
        <f t="shared" si="117"/>
        <v>3.3</v>
      </c>
      <c r="AM333" s="24">
        <f t="shared" si="108"/>
        <v>42.3</v>
      </c>
      <c r="AN333" s="24">
        <f t="shared" si="109"/>
        <v>22.7</v>
      </c>
      <c r="AO333" s="24">
        <f t="shared" si="110"/>
        <v>3.7000000000000005E-2</v>
      </c>
      <c r="AP333" s="24">
        <f t="shared" si="111"/>
        <v>12.9</v>
      </c>
      <c r="AQ333" s="24">
        <f t="shared" si="112"/>
        <v>0.27</v>
      </c>
      <c r="AR333" s="24">
        <f t="shared" si="113"/>
        <v>0.24</v>
      </c>
      <c r="AS333" s="24">
        <f t="shared" si="114"/>
        <v>5.9000000000000004E-2</v>
      </c>
      <c r="AT333" s="24">
        <f t="shared" si="115"/>
        <v>4.4000000000000004E-2</v>
      </c>
    </row>
    <row r="334" spans="1:46">
      <c r="A334" s="47" t="s">
        <v>101</v>
      </c>
      <c r="B334" s="47" t="s">
        <v>359</v>
      </c>
      <c r="C334" s="47" t="s">
        <v>20</v>
      </c>
      <c r="D334" s="47" t="s">
        <v>21</v>
      </c>
      <c r="E334" s="49">
        <v>199</v>
      </c>
      <c r="F334" s="78">
        <v>88.28</v>
      </c>
      <c r="G334" s="24">
        <v>3.44</v>
      </c>
      <c r="H334" s="24">
        <v>3.43</v>
      </c>
      <c r="I334" s="24">
        <v>3.43</v>
      </c>
      <c r="J334" s="24">
        <v>70</v>
      </c>
      <c r="K334" s="24">
        <v>66</v>
      </c>
      <c r="L334" s="24">
        <v>70</v>
      </c>
      <c r="M334" s="24">
        <v>8.02</v>
      </c>
      <c r="N334" s="50">
        <f t="shared" si="119"/>
        <v>-37.1875</v>
      </c>
      <c r="O334" s="50">
        <f t="shared" si="120"/>
        <v>0.65306122448979587</v>
      </c>
      <c r="R334" s="32">
        <v>6.68</v>
      </c>
      <c r="S334" s="24">
        <v>8.0299999999999994</v>
      </c>
      <c r="T334" s="24">
        <v>112.3</v>
      </c>
      <c r="U334" s="24">
        <v>0.92</v>
      </c>
      <c r="V334" s="24">
        <v>7.28</v>
      </c>
      <c r="W334" s="24">
        <v>112.4</v>
      </c>
      <c r="X334" s="24">
        <v>0.96</v>
      </c>
      <c r="Y334" s="24">
        <v>0.98</v>
      </c>
      <c r="Z334" s="24">
        <v>2.8E-3</v>
      </c>
      <c r="AA334" s="24">
        <v>2.6000000000000003E-3</v>
      </c>
      <c r="AB334" s="32">
        <v>7</v>
      </c>
      <c r="AD334" s="24">
        <v>101.7</v>
      </c>
      <c r="AE334" s="24">
        <v>0.67</v>
      </c>
      <c r="AF334" s="24">
        <v>8.18</v>
      </c>
      <c r="AG334" s="24">
        <v>115.5</v>
      </c>
      <c r="AH334" s="24">
        <v>0.97</v>
      </c>
      <c r="AI334" s="24">
        <v>0.97</v>
      </c>
      <c r="AJ334" s="24">
        <v>2.4000000000000002E-3</v>
      </c>
      <c r="AK334" s="24">
        <v>1.2000000000000001E-3</v>
      </c>
      <c r="AL334" s="32">
        <f>IF(AC334&gt;0,AC334,R334)</f>
        <v>6.68</v>
      </c>
      <c r="AM334" s="24">
        <f t="shared" ref="AM334:AT334" si="121">IF(AD334&gt;0,AD334,IF(T334&gt;0,T334,0.0001))</f>
        <v>101.7</v>
      </c>
      <c r="AN334" s="24">
        <f t="shared" si="121"/>
        <v>0.67</v>
      </c>
      <c r="AO334" s="24">
        <f t="shared" si="121"/>
        <v>8.18</v>
      </c>
      <c r="AP334" s="24">
        <f t="shared" si="121"/>
        <v>115.5</v>
      </c>
      <c r="AQ334" s="24">
        <f t="shared" si="121"/>
        <v>0.97</v>
      </c>
      <c r="AR334" s="24">
        <f t="shared" si="121"/>
        <v>0.97</v>
      </c>
      <c r="AS334" s="24">
        <f t="shared" si="121"/>
        <v>2.4000000000000002E-3</v>
      </c>
      <c r="AT334" s="24">
        <f t="shared" si="121"/>
        <v>1.2000000000000001E-3</v>
      </c>
    </row>
    <row r="335" spans="1:46">
      <c r="A335" s="49" t="s">
        <v>102</v>
      </c>
      <c r="B335" s="47" t="s">
        <v>360</v>
      </c>
      <c r="C335" s="47" t="s">
        <v>20</v>
      </c>
      <c r="D335" s="47" t="s">
        <v>22</v>
      </c>
      <c r="E335" s="49">
        <v>10</v>
      </c>
      <c r="F335" s="78"/>
      <c r="G335" s="24">
        <v>3.81</v>
      </c>
      <c r="I335" s="24">
        <v>3.81</v>
      </c>
      <c r="J335" s="24">
        <v>36</v>
      </c>
      <c r="L335" s="24">
        <v>36</v>
      </c>
      <c r="N335" s="50">
        <f t="shared" si="119"/>
        <v>-83.0625</v>
      </c>
      <c r="O335" s="50">
        <f t="shared" si="120"/>
        <v>0.30236220472440944</v>
      </c>
      <c r="R335" s="32">
        <v>7</v>
      </c>
      <c r="S335" s="24">
        <v>7.8</v>
      </c>
      <c r="T335" s="24">
        <v>97</v>
      </c>
      <c r="AB335" s="32"/>
      <c r="AL335" s="32">
        <f t="shared" si="117"/>
        <v>7</v>
      </c>
      <c r="AM335" s="24">
        <f t="shared" si="108"/>
        <v>97</v>
      </c>
      <c r="AN335" s="24">
        <f t="shared" si="109"/>
        <v>1E-4</v>
      </c>
      <c r="AO335" s="24">
        <f t="shared" si="110"/>
        <v>1E-4</v>
      </c>
      <c r="AP335" s="24">
        <f t="shared" si="111"/>
        <v>1E-4</v>
      </c>
      <c r="AQ335" s="24">
        <f t="shared" si="112"/>
        <v>1E-4</v>
      </c>
      <c r="AR335" s="24">
        <f t="shared" si="113"/>
        <v>1E-4</v>
      </c>
      <c r="AS335" s="24">
        <f t="shared" si="114"/>
        <v>1E-4</v>
      </c>
      <c r="AT335" s="24">
        <f t="shared" si="115"/>
        <v>1E-4</v>
      </c>
    </row>
    <row r="336" spans="1:46">
      <c r="A336" s="49" t="s">
        <v>102</v>
      </c>
      <c r="B336" s="47" t="s">
        <v>361</v>
      </c>
      <c r="C336" s="47" t="s">
        <v>20</v>
      </c>
      <c r="D336" s="47" t="s">
        <v>22</v>
      </c>
      <c r="E336" s="49">
        <v>10</v>
      </c>
      <c r="F336" s="78"/>
      <c r="G336" s="24">
        <v>3.47</v>
      </c>
      <c r="I336" s="24">
        <v>3.47</v>
      </c>
      <c r="J336" s="24">
        <v>37</v>
      </c>
      <c r="L336" s="24">
        <v>37</v>
      </c>
      <c r="N336" s="50">
        <f t="shared" si="119"/>
        <v>-71.4375</v>
      </c>
      <c r="O336" s="50">
        <f t="shared" si="120"/>
        <v>0.34121037463976944</v>
      </c>
      <c r="R336" s="32">
        <v>7</v>
      </c>
      <c r="S336" s="24">
        <v>8.1</v>
      </c>
      <c r="T336" s="24">
        <v>104</v>
      </c>
      <c r="AB336" s="32"/>
      <c r="AL336" s="32">
        <f t="shared" si="117"/>
        <v>7</v>
      </c>
      <c r="AM336" s="24">
        <f t="shared" si="108"/>
        <v>104</v>
      </c>
      <c r="AN336" s="24">
        <f t="shared" si="109"/>
        <v>1E-4</v>
      </c>
      <c r="AO336" s="24">
        <f t="shared" si="110"/>
        <v>1E-4</v>
      </c>
      <c r="AP336" s="24">
        <f t="shared" si="111"/>
        <v>1E-4</v>
      </c>
      <c r="AQ336" s="24">
        <f t="shared" si="112"/>
        <v>1E-4</v>
      </c>
      <c r="AR336" s="24">
        <f t="shared" si="113"/>
        <v>1E-4</v>
      </c>
      <c r="AS336" s="24">
        <f t="shared" si="114"/>
        <v>1E-4</v>
      </c>
      <c r="AT336" s="24">
        <f t="shared" si="115"/>
        <v>1E-4</v>
      </c>
    </row>
    <row r="337" spans="1:46">
      <c r="A337" s="49" t="s">
        <v>102</v>
      </c>
      <c r="B337" s="47" t="s">
        <v>362</v>
      </c>
      <c r="C337" s="47" t="s">
        <v>20</v>
      </c>
      <c r="D337" s="47" t="s">
        <v>22</v>
      </c>
      <c r="E337" s="49">
        <v>10</v>
      </c>
      <c r="F337" s="78"/>
      <c r="G337" s="24">
        <v>2.31</v>
      </c>
      <c r="I337" s="24">
        <v>2.31</v>
      </c>
      <c r="J337" s="24">
        <v>18</v>
      </c>
      <c r="L337" s="24">
        <v>18</v>
      </c>
      <c r="N337" s="50">
        <f t="shared" si="119"/>
        <v>-54.1875</v>
      </c>
      <c r="O337" s="50">
        <f t="shared" si="120"/>
        <v>0.24935064935064935</v>
      </c>
      <c r="R337" s="32">
        <v>7</v>
      </c>
      <c r="S337" s="24">
        <v>7.6</v>
      </c>
      <c r="T337" s="24">
        <v>120</v>
      </c>
      <c r="AB337" s="32"/>
      <c r="AL337" s="32">
        <f t="shared" si="117"/>
        <v>7</v>
      </c>
      <c r="AM337" s="24">
        <f t="shared" si="108"/>
        <v>120</v>
      </c>
      <c r="AN337" s="24">
        <f t="shared" si="109"/>
        <v>1E-4</v>
      </c>
      <c r="AO337" s="24">
        <f t="shared" si="110"/>
        <v>1E-4</v>
      </c>
      <c r="AP337" s="24">
        <f t="shared" si="111"/>
        <v>1E-4</v>
      </c>
      <c r="AQ337" s="24">
        <f t="shared" si="112"/>
        <v>1E-4</v>
      </c>
      <c r="AR337" s="24">
        <f t="shared" si="113"/>
        <v>1E-4</v>
      </c>
      <c r="AS337" s="24">
        <f t="shared" si="114"/>
        <v>1E-4</v>
      </c>
      <c r="AT337" s="24">
        <f t="shared" si="115"/>
        <v>1E-4</v>
      </c>
    </row>
    <row r="338" spans="1:46">
      <c r="A338" s="47" t="s">
        <v>103</v>
      </c>
      <c r="B338" s="47" t="s">
        <v>363</v>
      </c>
      <c r="C338" s="47" t="s">
        <v>20</v>
      </c>
      <c r="D338" s="47" t="s">
        <v>21</v>
      </c>
      <c r="E338" s="49">
        <v>10</v>
      </c>
      <c r="F338" s="78"/>
      <c r="G338" s="24">
        <v>0.02</v>
      </c>
      <c r="I338" s="24">
        <v>0.02</v>
      </c>
      <c r="J338" s="24">
        <v>24.6</v>
      </c>
      <c r="L338" s="24">
        <v>24.6</v>
      </c>
      <c r="M338" s="24">
        <v>8.2200000000000006</v>
      </c>
      <c r="N338" s="50">
        <f t="shared" si="119"/>
        <v>23.975000000000001</v>
      </c>
      <c r="O338" s="50">
        <f t="shared" si="120"/>
        <v>39.36</v>
      </c>
      <c r="P338" s="24">
        <v>6260</v>
      </c>
      <c r="Q338" s="24">
        <v>750</v>
      </c>
      <c r="R338" s="32">
        <v>7.52</v>
      </c>
      <c r="S338" s="24">
        <v>8.33</v>
      </c>
      <c r="T338" s="24">
        <v>20.2</v>
      </c>
      <c r="U338" s="24">
        <v>0.91</v>
      </c>
      <c r="V338" s="24">
        <v>27.5</v>
      </c>
      <c r="W338" s="24">
        <v>32.299999999999997</v>
      </c>
      <c r="X338" s="24">
        <v>1.92</v>
      </c>
      <c r="Y338" s="24">
        <v>1.57</v>
      </c>
      <c r="Z338" s="24">
        <v>4.4999999999999997E-3</v>
      </c>
      <c r="AA338" s="24">
        <v>2.7000000000000001E-3</v>
      </c>
      <c r="AB338" s="32">
        <v>5</v>
      </c>
      <c r="AC338" s="24">
        <v>7.99</v>
      </c>
      <c r="AD338" s="24">
        <v>5.8</v>
      </c>
      <c r="AE338" s="24">
        <v>0.11</v>
      </c>
      <c r="AF338" s="24">
        <v>22.7</v>
      </c>
      <c r="AG338" s="24">
        <v>11.9</v>
      </c>
      <c r="AH338" s="24">
        <v>2.0499999999999998</v>
      </c>
      <c r="AI338" s="24">
        <v>1.63</v>
      </c>
      <c r="AJ338" s="24">
        <v>2.8999999999999998E-3</v>
      </c>
      <c r="AK338" s="24">
        <v>2.3E-3</v>
      </c>
      <c r="AL338" s="32">
        <f t="shared" si="117"/>
        <v>7.99</v>
      </c>
      <c r="AM338" s="24">
        <f t="shared" si="108"/>
        <v>5.8</v>
      </c>
      <c r="AN338" s="24">
        <f t="shared" si="109"/>
        <v>0.11</v>
      </c>
      <c r="AO338" s="24">
        <f t="shared" si="110"/>
        <v>22.7</v>
      </c>
      <c r="AP338" s="24">
        <f t="shared" si="111"/>
        <v>11.9</v>
      </c>
      <c r="AQ338" s="24">
        <f t="shared" si="112"/>
        <v>2.0499999999999998</v>
      </c>
      <c r="AR338" s="24">
        <f t="shared" si="113"/>
        <v>1.63</v>
      </c>
      <c r="AS338" s="24">
        <f t="shared" si="114"/>
        <v>2.8999999999999998E-3</v>
      </c>
      <c r="AT338" s="24">
        <f t="shared" si="115"/>
        <v>2.3E-3</v>
      </c>
    </row>
    <row r="339" spans="1:46">
      <c r="A339" s="47" t="s">
        <v>103</v>
      </c>
      <c r="B339" s="47" t="s">
        <v>364</v>
      </c>
      <c r="C339" s="47" t="s">
        <v>20</v>
      </c>
      <c r="D339" s="47" t="s">
        <v>22</v>
      </c>
      <c r="E339" s="49">
        <v>15</v>
      </c>
      <c r="F339" s="78"/>
      <c r="G339" s="24">
        <v>0.49</v>
      </c>
      <c r="H339" s="24">
        <v>0.48</v>
      </c>
      <c r="I339" s="24">
        <v>0.48</v>
      </c>
      <c r="J339" s="24">
        <v>27.1</v>
      </c>
      <c r="L339" s="24">
        <v>27.1</v>
      </c>
      <c r="M339" s="24">
        <v>8.83</v>
      </c>
      <c r="N339" s="50">
        <f t="shared" si="119"/>
        <v>12.100000000000001</v>
      </c>
      <c r="O339" s="50">
        <f t="shared" si="120"/>
        <v>1.8066666666666669</v>
      </c>
      <c r="R339" s="32">
        <v>7.47</v>
      </c>
      <c r="S339" s="24">
        <v>8.67</v>
      </c>
      <c r="T339" s="24">
        <v>7.35</v>
      </c>
      <c r="U339" s="24">
        <v>0.32</v>
      </c>
      <c r="V339" s="24">
        <v>8.8699999999999992</v>
      </c>
      <c r="W339" s="24">
        <v>13.5</v>
      </c>
      <c r="X339" s="24">
        <v>2.58</v>
      </c>
      <c r="Y339" s="24">
        <v>4.38</v>
      </c>
      <c r="Z339" s="24">
        <v>5.4000000000000003E-3</v>
      </c>
      <c r="AA339" s="24">
        <v>9.5999999999999992E-3</v>
      </c>
      <c r="AB339" s="32">
        <v>5</v>
      </c>
      <c r="AC339" s="24">
        <v>8.1999999999999993</v>
      </c>
      <c r="AD339" s="24">
        <v>2.84</v>
      </c>
      <c r="AE339" s="24">
        <v>0.2</v>
      </c>
      <c r="AF339" s="24">
        <v>8.67</v>
      </c>
      <c r="AG339" s="24">
        <v>11.9</v>
      </c>
      <c r="AH339" s="24">
        <v>4.1100000000000003</v>
      </c>
      <c r="AI339" s="24">
        <v>6.99</v>
      </c>
      <c r="AJ339" s="24">
        <v>1.0800000000000001E-2</v>
      </c>
      <c r="AK339" s="24">
        <v>2.1600000000000001E-2</v>
      </c>
      <c r="AL339" s="32">
        <f t="shared" si="117"/>
        <v>8.1999999999999993</v>
      </c>
      <c r="AM339" s="24">
        <f t="shared" si="108"/>
        <v>2.84</v>
      </c>
      <c r="AN339" s="24">
        <f t="shared" si="109"/>
        <v>0.2</v>
      </c>
      <c r="AO339" s="24">
        <f t="shared" si="110"/>
        <v>8.67</v>
      </c>
      <c r="AP339" s="24">
        <f t="shared" si="111"/>
        <v>11.9</v>
      </c>
      <c r="AQ339" s="24">
        <f t="shared" si="112"/>
        <v>4.1100000000000003</v>
      </c>
      <c r="AR339" s="24">
        <f t="shared" si="113"/>
        <v>6.99</v>
      </c>
      <c r="AS339" s="24">
        <f t="shared" si="114"/>
        <v>1.0800000000000001E-2</v>
      </c>
      <c r="AT339" s="24">
        <f t="shared" si="115"/>
        <v>2.1600000000000001E-2</v>
      </c>
    </row>
    <row r="340" spans="1:46">
      <c r="A340" s="47" t="s">
        <v>103</v>
      </c>
      <c r="B340" s="47" t="s">
        <v>365</v>
      </c>
      <c r="C340" s="47" t="s">
        <v>20</v>
      </c>
      <c r="D340" s="47" t="s">
        <v>22</v>
      </c>
      <c r="E340" s="49">
        <v>15</v>
      </c>
      <c r="F340" s="78"/>
      <c r="G340" s="24">
        <v>0.13100000000000001</v>
      </c>
      <c r="H340" s="24">
        <v>0.10199999999999999</v>
      </c>
      <c r="I340" s="24">
        <v>0.10199999999999999</v>
      </c>
      <c r="J340" s="24">
        <v>27.6</v>
      </c>
      <c r="L340" s="24">
        <v>27.6</v>
      </c>
      <c r="M340" s="24">
        <v>8.86</v>
      </c>
      <c r="N340" s="50">
        <f t="shared" si="119"/>
        <v>24.412500000000001</v>
      </c>
      <c r="O340" s="50">
        <f t="shared" si="120"/>
        <v>8.6588235294117659</v>
      </c>
      <c r="R340" s="32">
        <v>7.67</v>
      </c>
      <c r="S340" s="24">
        <v>8.75</v>
      </c>
      <c r="T340" s="24">
        <v>4.68</v>
      </c>
      <c r="U340" s="24">
        <v>1.03</v>
      </c>
      <c r="V340" s="24">
        <v>18.600000000000001</v>
      </c>
      <c r="W340" s="24">
        <v>8.83</v>
      </c>
      <c r="X340" s="24">
        <v>2.41</v>
      </c>
      <c r="Y340" s="24">
        <v>4.46</v>
      </c>
      <c r="Z340" s="24">
        <v>5.4000000000000003E-3</v>
      </c>
      <c r="AA340" s="24">
        <v>6.4000000000000003E-3</v>
      </c>
      <c r="AB340" s="32">
        <v>5</v>
      </c>
      <c r="AC340" s="24">
        <v>8.3699999999999992</v>
      </c>
      <c r="AD340" s="24">
        <v>2.84</v>
      </c>
      <c r="AE340" s="24">
        <v>7.5999999999999998E-2</v>
      </c>
      <c r="AF340" s="24">
        <v>10.5</v>
      </c>
      <c r="AG340" s="24">
        <v>9.49</v>
      </c>
      <c r="AH340" s="24">
        <v>3.33</v>
      </c>
      <c r="AI340" s="24">
        <v>5.67</v>
      </c>
      <c r="AJ340" s="24">
        <v>1.0699999999999999E-2</v>
      </c>
      <c r="AK340" s="24">
        <v>9.2999999999999992E-3</v>
      </c>
      <c r="AL340" s="32">
        <f t="shared" si="117"/>
        <v>8.3699999999999992</v>
      </c>
      <c r="AM340" s="24">
        <f t="shared" si="108"/>
        <v>2.84</v>
      </c>
      <c r="AN340" s="24">
        <f t="shared" si="109"/>
        <v>7.5999999999999998E-2</v>
      </c>
      <c r="AO340" s="24">
        <f t="shared" si="110"/>
        <v>10.5</v>
      </c>
      <c r="AP340" s="24">
        <f t="shared" si="111"/>
        <v>9.49</v>
      </c>
      <c r="AQ340" s="24">
        <f t="shared" si="112"/>
        <v>3.33</v>
      </c>
      <c r="AR340" s="24">
        <f t="shared" si="113"/>
        <v>5.67</v>
      </c>
      <c r="AS340" s="24">
        <f t="shared" si="114"/>
        <v>1.0699999999999999E-2</v>
      </c>
      <c r="AT340" s="24">
        <f t="shared" si="115"/>
        <v>9.2999999999999992E-3</v>
      </c>
    </row>
    <row r="341" spans="1:46">
      <c r="A341" s="47" t="s">
        <v>103</v>
      </c>
      <c r="B341" s="47" t="s">
        <v>366</v>
      </c>
      <c r="C341" s="47" t="s">
        <v>20</v>
      </c>
      <c r="D341" s="47" t="s">
        <v>22</v>
      </c>
      <c r="E341" s="49">
        <v>10</v>
      </c>
      <c r="F341" s="78"/>
      <c r="N341" s="50"/>
      <c r="O341" s="50"/>
      <c r="R341" s="32">
        <v>7.92</v>
      </c>
      <c r="S341" s="24">
        <v>8.9700000000000006</v>
      </c>
      <c r="T341" s="24">
        <v>9.82</v>
      </c>
      <c r="U341" s="24">
        <v>0.12</v>
      </c>
      <c r="V341" s="24">
        <v>13.2</v>
      </c>
      <c r="W341" s="24">
        <v>20.8</v>
      </c>
      <c r="X341" s="24">
        <v>2.2999999999999998</v>
      </c>
      <c r="Y341" s="24">
        <v>2.98</v>
      </c>
      <c r="Z341" s="24">
        <v>2.7000000000000001E-3</v>
      </c>
      <c r="AA341" s="24">
        <v>4.5999999999999999E-3</v>
      </c>
      <c r="AB341" s="32">
        <v>5</v>
      </c>
      <c r="AC341" s="24">
        <v>8.56</v>
      </c>
      <c r="AD341" s="24">
        <v>6.32</v>
      </c>
      <c r="AE341" s="24">
        <v>5.7000000000000002E-2</v>
      </c>
      <c r="AF341" s="24">
        <v>13.6</v>
      </c>
      <c r="AG341" s="24">
        <v>17.3</v>
      </c>
      <c r="AH341" s="24">
        <v>2.68</v>
      </c>
      <c r="AI341" s="24">
        <v>3.43</v>
      </c>
      <c r="AJ341" s="24">
        <v>2.7000000000000001E-3</v>
      </c>
      <c r="AK341" s="24">
        <v>5.4999999999999997E-3</v>
      </c>
      <c r="AL341" s="32">
        <f t="shared" si="117"/>
        <v>8.56</v>
      </c>
      <c r="AM341" s="24">
        <f t="shared" si="108"/>
        <v>6.32</v>
      </c>
      <c r="AN341" s="24">
        <f t="shared" si="109"/>
        <v>5.7000000000000002E-2</v>
      </c>
      <c r="AO341" s="24">
        <f t="shared" si="110"/>
        <v>13.6</v>
      </c>
      <c r="AP341" s="24">
        <f t="shared" si="111"/>
        <v>17.3</v>
      </c>
      <c r="AQ341" s="24">
        <f t="shared" si="112"/>
        <v>2.68</v>
      </c>
      <c r="AR341" s="24">
        <f t="shared" si="113"/>
        <v>3.43</v>
      </c>
      <c r="AS341" s="24">
        <f t="shared" si="114"/>
        <v>2.7000000000000001E-3</v>
      </c>
      <c r="AT341" s="24">
        <f t="shared" si="115"/>
        <v>5.4999999999999997E-3</v>
      </c>
    </row>
    <row r="342" spans="1:46">
      <c r="A342" s="47" t="s">
        <v>103</v>
      </c>
      <c r="B342" s="47" t="s">
        <v>864</v>
      </c>
      <c r="C342" s="47" t="s">
        <v>20</v>
      </c>
      <c r="D342" s="47" t="s">
        <v>21</v>
      </c>
      <c r="E342" s="49">
        <v>129</v>
      </c>
      <c r="F342" s="78">
        <v>27.4</v>
      </c>
      <c r="G342" s="24">
        <v>0.04</v>
      </c>
      <c r="H342" s="24">
        <v>0.03</v>
      </c>
      <c r="I342" s="24">
        <v>0.03</v>
      </c>
      <c r="J342" s="24">
        <v>20</v>
      </c>
      <c r="K342" s="24">
        <v>9</v>
      </c>
      <c r="L342" s="24">
        <v>20</v>
      </c>
      <c r="M342" s="24">
        <v>8.8000000000000007</v>
      </c>
      <c r="N342" s="50">
        <f>L342-(I342*31.25)</f>
        <v>19.0625</v>
      </c>
      <c r="O342" s="50">
        <f>L342/(I342*31.25)</f>
        <v>21.333333333333332</v>
      </c>
      <c r="P342" s="24">
        <v>1790</v>
      </c>
      <c r="Q342" s="24">
        <v>62</v>
      </c>
      <c r="R342" s="32">
        <v>7.9</v>
      </c>
      <c r="S342" s="24">
        <v>8.8000000000000007</v>
      </c>
      <c r="T342" s="24">
        <v>3.1</v>
      </c>
      <c r="U342" s="24">
        <v>0.34</v>
      </c>
      <c r="V342" s="24">
        <v>17.399999999999999</v>
      </c>
      <c r="W342" s="24">
        <v>16.2</v>
      </c>
      <c r="X342" s="24">
        <v>8.4700000000000006</v>
      </c>
      <c r="Y342" s="24">
        <v>8.89</v>
      </c>
      <c r="Z342" s="24">
        <v>1.7100000000000001E-2</v>
      </c>
      <c r="AA342" s="24">
        <v>1.67E-3</v>
      </c>
      <c r="AB342" s="32">
        <v>5</v>
      </c>
      <c r="AC342" s="24">
        <v>8.1</v>
      </c>
      <c r="AD342" s="24">
        <v>0.8</v>
      </c>
      <c r="AE342" s="24">
        <v>1.41</v>
      </c>
      <c r="AF342" s="24">
        <v>16.399999999999999</v>
      </c>
      <c r="AG342" s="24">
        <v>15.2</v>
      </c>
      <c r="AH342" s="24">
        <v>17.39</v>
      </c>
      <c r="AI342" s="24">
        <v>18.32</v>
      </c>
      <c r="AJ342" s="24">
        <v>1.0200000000000001E-2</v>
      </c>
      <c r="AK342" s="24">
        <v>3.1800000000000001E-3</v>
      </c>
      <c r="AL342" s="32">
        <f>IF(AC342&gt;0,AC342,R342)</f>
        <v>8.1</v>
      </c>
      <c r="AM342" s="24">
        <f t="shared" ref="AM342:AT345" si="122">IF(AD342&gt;0,AD342,IF(T342&gt;0,T342,0.0001))</f>
        <v>0.8</v>
      </c>
      <c r="AN342" s="24">
        <f t="shared" si="122"/>
        <v>1.41</v>
      </c>
      <c r="AO342" s="24">
        <f t="shared" si="122"/>
        <v>16.399999999999999</v>
      </c>
      <c r="AP342" s="24">
        <f t="shared" si="122"/>
        <v>15.2</v>
      </c>
      <c r="AQ342" s="24">
        <f t="shared" si="122"/>
        <v>17.39</v>
      </c>
      <c r="AR342" s="24">
        <f t="shared" si="122"/>
        <v>18.32</v>
      </c>
      <c r="AS342" s="24">
        <f t="shared" si="122"/>
        <v>1.0200000000000001E-2</v>
      </c>
      <c r="AT342" s="24">
        <f t="shared" si="122"/>
        <v>3.1800000000000001E-3</v>
      </c>
    </row>
    <row r="343" spans="1:46">
      <c r="A343" s="47" t="s">
        <v>103</v>
      </c>
      <c r="B343" s="47" t="s">
        <v>865</v>
      </c>
      <c r="C343" s="47" t="s">
        <v>20</v>
      </c>
      <c r="D343" s="47" t="s">
        <v>21</v>
      </c>
      <c r="E343" s="49">
        <v>98</v>
      </c>
      <c r="F343" s="78">
        <v>41.1</v>
      </c>
      <c r="G343" s="24">
        <v>0.03</v>
      </c>
      <c r="H343" s="24">
        <v>0.03</v>
      </c>
      <c r="I343" s="24">
        <v>0.03</v>
      </c>
      <c r="J343" s="24">
        <v>18</v>
      </c>
      <c r="K343" s="24">
        <v>9</v>
      </c>
      <c r="L343" s="24">
        <v>18</v>
      </c>
      <c r="M343" s="24">
        <v>8.8000000000000007</v>
      </c>
      <c r="N343" s="50">
        <f>L343-(I343*31.25)</f>
        <v>17.0625</v>
      </c>
      <c r="O343" s="50">
        <f>L343/(I343*31.25)</f>
        <v>19.2</v>
      </c>
      <c r="P343" s="24">
        <v>2030</v>
      </c>
      <c r="Q343" s="24">
        <v>64</v>
      </c>
      <c r="R343" s="32">
        <v>7.9</v>
      </c>
      <c r="S343" s="24">
        <v>8.6</v>
      </c>
      <c r="T343" s="24">
        <v>4</v>
      </c>
      <c r="U343" s="24">
        <v>0.3</v>
      </c>
      <c r="V343" s="24">
        <v>16.3</v>
      </c>
      <c r="W343" s="24">
        <v>14.2</v>
      </c>
      <c r="X343" s="24">
        <v>5.61</v>
      </c>
      <c r="Y343" s="24">
        <v>6.42</v>
      </c>
      <c r="Z343" s="24">
        <v>1.9900000000000001E-2</v>
      </c>
      <c r="AA343" s="24">
        <v>1.6999999999999999E-3</v>
      </c>
      <c r="AB343" s="32">
        <v>5</v>
      </c>
      <c r="AC343" s="24">
        <v>8.1999999999999993</v>
      </c>
      <c r="AD343" s="24">
        <v>1.3</v>
      </c>
      <c r="AE343" s="24">
        <v>1.47</v>
      </c>
      <c r="AF343" s="24">
        <v>19</v>
      </c>
      <c r="AG343" s="24">
        <v>17.100000000000001</v>
      </c>
      <c r="AH343" s="24">
        <v>12.62</v>
      </c>
      <c r="AI343" s="24">
        <v>13.49</v>
      </c>
      <c r="AJ343" s="24">
        <v>1.11E-2</v>
      </c>
      <c r="AK343" s="24">
        <v>1.56E-3</v>
      </c>
      <c r="AL343" s="32">
        <f>IF(AC343&gt;0,AC343,R343)</f>
        <v>8.1999999999999993</v>
      </c>
      <c r="AM343" s="24">
        <f t="shared" si="122"/>
        <v>1.3</v>
      </c>
      <c r="AN343" s="24">
        <f t="shared" si="122"/>
        <v>1.47</v>
      </c>
      <c r="AO343" s="24">
        <f t="shared" si="122"/>
        <v>19</v>
      </c>
      <c r="AP343" s="24">
        <f t="shared" si="122"/>
        <v>17.100000000000001</v>
      </c>
      <c r="AQ343" s="24">
        <f t="shared" si="122"/>
        <v>12.62</v>
      </c>
      <c r="AR343" s="24">
        <f t="shared" si="122"/>
        <v>13.49</v>
      </c>
      <c r="AS343" s="24">
        <f t="shared" si="122"/>
        <v>1.11E-2</v>
      </c>
      <c r="AT343" s="24">
        <f t="shared" si="122"/>
        <v>1.56E-3</v>
      </c>
    </row>
    <row r="344" spans="1:46">
      <c r="A344" s="47" t="s">
        <v>103</v>
      </c>
      <c r="B344" s="47" t="s">
        <v>866</v>
      </c>
      <c r="C344" s="47" t="s">
        <v>20</v>
      </c>
      <c r="D344" s="47" t="s">
        <v>22</v>
      </c>
      <c r="E344" s="49">
        <v>116</v>
      </c>
      <c r="F344" s="78">
        <v>10.199999999999999</v>
      </c>
      <c r="G344" s="24">
        <v>0.01</v>
      </c>
      <c r="H344" s="24">
        <v>0.01</v>
      </c>
      <c r="I344" s="24">
        <v>0.01</v>
      </c>
      <c r="J344" s="24">
        <v>7</v>
      </c>
      <c r="K344" s="24">
        <v>2</v>
      </c>
      <c r="L344" s="24">
        <v>7</v>
      </c>
      <c r="M344" s="24">
        <v>8.6999999999999993</v>
      </c>
      <c r="N344" s="50">
        <f>L344-(I344*31.25)</f>
        <v>6.6875</v>
      </c>
      <c r="O344" s="50">
        <f>L344/(I344*31.25)</f>
        <v>22.4</v>
      </c>
      <c r="P344" s="24">
        <v>2590</v>
      </c>
      <c r="Q344" s="24">
        <v>60</v>
      </c>
      <c r="R344" s="32">
        <v>7.1</v>
      </c>
      <c r="S344" s="24">
        <v>8.8000000000000007</v>
      </c>
      <c r="T344" s="24">
        <v>0.57999999999999996</v>
      </c>
      <c r="U344" s="24">
        <v>0.75</v>
      </c>
      <c r="V344" s="24">
        <v>5.88</v>
      </c>
      <c r="W344" s="24">
        <v>5.5</v>
      </c>
      <c r="X344" s="24">
        <v>10.4</v>
      </c>
      <c r="Y344" s="24">
        <v>11.3</v>
      </c>
      <c r="Z344" s="24">
        <v>2.3800000000000002E-2</v>
      </c>
      <c r="AA344" s="24">
        <v>6.0200000000000002E-3</v>
      </c>
      <c r="AB344" s="32">
        <v>5</v>
      </c>
      <c r="AC344" s="24">
        <v>7.3</v>
      </c>
      <c r="AD344" s="24">
        <v>0.28999999999999998</v>
      </c>
      <c r="AE344" s="24">
        <v>1.1100000000000001</v>
      </c>
      <c r="AF344" s="24">
        <v>2.2999999999999998</v>
      </c>
      <c r="AG344" s="24">
        <v>2.5</v>
      </c>
      <c r="AH344" s="24">
        <v>8.1</v>
      </c>
      <c r="AI344" s="24">
        <v>9.3000000000000007</v>
      </c>
      <c r="AJ344" s="24">
        <v>1.5800000000000002E-2</v>
      </c>
      <c r="AK344" s="24">
        <v>2.7899999999999999E-3</v>
      </c>
      <c r="AL344" s="32">
        <f>IF(AC344&gt;0,AC344,R344)</f>
        <v>7.3</v>
      </c>
      <c r="AM344" s="24">
        <f t="shared" si="122"/>
        <v>0.28999999999999998</v>
      </c>
      <c r="AN344" s="24">
        <f t="shared" si="122"/>
        <v>1.1100000000000001</v>
      </c>
      <c r="AO344" s="24">
        <f t="shared" si="122"/>
        <v>2.2999999999999998</v>
      </c>
      <c r="AP344" s="24">
        <f t="shared" si="122"/>
        <v>2.5</v>
      </c>
      <c r="AQ344" s="24">
        <f t="shared" si="122"/>
        <v>8.1</v>
      </c>
      <c r="AR344" s="24">
        <f t="shared" si="122"/>
        <v>9.3000000000000007</v>
      </c>
      <c r="AS344" s="24">
        <f t="shared" si="122"/>
        <v>1.5800000000000002E-2</v>
      </c>
      <c r="AT344" s="24">
        <f t="shared" si="122"/>
        <v>2.7899999999999999E-3</v>
      </c>
    </row>
    <row r="345" spans="1:46">
      <c r="A345" s="47" t="s">
        <v>103</v>
      </c>
      <c r="B345" s="47" t="s">
        <v>867</v>
      </c>
      <c r="C345" s="47" t="s">
        <v>20</v>
      </c>
      <c r="D345" s="47" t="s">
        <v>22</v>
      </c>
      <c r="E345" s="49">
        <v>116</v>
      </c>
      <c r="F345" s="78">
        <v>9.0299999999999994</v>
      </c>
      <c r="G345" s="24">
        <v>0.28999999999999998</v>
      </c>
      <c r="H345" s="24">
        <v>0.25</v>
      </c>
      <c r="I345" s="24">
        <v>0.25</v>
      </c>
      <c r="J345" s="24">
        <v>22</v>
      </c>
      <c r="K345" s="24">
        <v>9</v>
      </c>
      <c r="L345" s="24">
        <v>22</v>
      </c>
      <c r="M345" s="24">
        <v>8.6</v>
      </c>
      <c r="N345" s="50">
        <f>L345-(I345*31.25)</f>
        <v>14.1875</v>
      </c>
      <c r="O345" s="50">
        <f>L345/(I345*31.25)</f>
        <v>2.8159999999999998</v>
      </c>
      <c r="P345" s="24">
        <v>2420</v>
      </c>
      <c r="Q345" s="24">
        <v>34</v>
      </c>
      <c r="R345" s="32">
        <v>7.8</v>
      </c>
      <c r="S345" s="24">
        <v>8.9</v>
      </c>
      <c r="T345" s="24">
        <v>6.7</v>
      </c>
      <c r="U345" s="24">
        <v>0.16</v>
      </c>
      <c r="V345" s="24">
        <v>12.1</v>
      </c>
      <c r="W345" s="24">
        <v>16.2</v>
      </c>
      <c r="X345" s="24">
        <v>2.84</v>
      </c>
      <c r="Y345" s="24">
        <v>2.92</v>
      </c>
      <c r="Z345" s="24">
        <v>8.9999999999999993E-3</v>
      </c>
      <c r="AA345" s="24">
        <v>2.3E-3</v>
      </c>
      <c r="AB345" s="32">
        <v>5</v>
      </c>
      <c r="AC345" s="24">
        <v>8.1999999999999993</v>
      </c>
      <c r="AD345" s="24">
        <v>3.1</v>
      </c>
      <c r="AE345" s="24">
        <v>0.64</v>
      </c>
      <c r="AF345" s="24">
        <v>12.1</v>
      </c>
      <c r="AG345" s="24">
        <v>13.4</v>
      </c>
      <c r="AH345" s="24">
        <v>4.1399999999999997</v>
      </c>
      <c r="AI345" s="24">
        <v>4.32</v>
      </c>
      <c r="AJ345" s="24">
        <v>5.7000000000000002E-3</v>
      </c>
      <c r="AK345" s="24">
        <v>2.5000000000000001E-3</v>
      </c>
      <c r="AL345" s="32">
        <f>IF(AC345&gt;0,AC345,R345)</f>
        <v>8.1999999999999993</v>
      </c>
      <c r="AM345" s="24">
        <f t="shared" si="122"/>
        <v>3.1</v>
      </c>
      <c r="AN345" s="24">
        <f t="shared" si="122"/>
        <v>0.64</v>
      </c>
      <c r="AO345" s="24">
        <f t="shared" si="122"/>
        <v>12.1</v>
      </c>
      <c r="AP345" s="24">
        <f t="shared" si="122"/>
        <v>13.4</v>
      </c>
      <c r="AQ345" s="24">
        <f t="shared" si="122"/>
        <v>4.1399999999999997</v>
      </c>
      <c r="AR345" s="24">
        <f t="shared" si="122"/>
        <v>4.32</v>
      </c>
      <c r="AS345" s="24">
        <f t="shared" si="122"/>
        <v>5.7000000000000002E-3</v>
      </c>
      <c r="AT345" s="24">
        <f t="shared" si="122"/>
        <v>2.5000000000000001E-3</v>
      </c>
    </row>
    <row r="346" spans="1:46">
      <c r="A346" s="49" t="s">
        <v>104</v>
      </c>
      <c r="B346" s="47" t="s">
        <v>367</v>
      </c>
      <c r="C346" s="47" t="s">
        <v>20</v>
      </c>
      <c r="D346" s="47" t="s">
        <v>22</v>
      </c>
      <c r="E346" s="49">
        <v>39</v>
      </c>
      <c r="F346" s="78"/>
      <c r="G346" s="24">
        <v>8.9</v>
      </c>
      <c r="I346" s="24">
        <v>8.9</v>
      </c>
      <c r="J346" s="24">
        <v>142</v>
      </c>
      <c r="L346" s="24">
        <v>142</v>
      </c>
      <c r="N346" s="50">
        <f t="shared" ref="N346:N357" si="123">L346-(I346*31.25)</f>
        <v>-136.125</v>
      </c>
      <c r="O346" s="50">
        <f t="shared" ref="O346:O357" si="124">L346/(I346*31.25)</f>
        <v>0.51056179775280897</v>
      </c>
      <c r="R346" s="32">
        <v>6.6</v>
      </c>
      <c r="S346" s="24">
        <v>8.9</v>
      </c>
      <c r="T346" s="24">
        <v>770</v>
      </c>
      <c r="W346" s="24" t="s">
        <v>868</v>
      </c>
      <c r="X346" s="24">
        <v>1.58</v>
      </c>
      <c r="AB346" s="32">
        <v>5</v>
      </c>
      <c r="AD346" s="24">
        <v>61.02</v>
      </c>
      <c r="AL346" s="32">
        <f t="shared" si="117"/>
        <v>6.6</v>
      </c>
      <c r="AM346" s="24">
        <f t="shared" si="108"/>
        <v>61.02</v>
      </c>
      <c r="AN346" s="24">
        <f t="shared" si="109"/>
        <v>1E-4</v>
      </c>
      <c r="AO346" s="24">
        <f t="shared" si="110"/>
        <v>1E-4</v>
      </c>
      <c r="AP346" s="24">
        <f t="shared" si="111"/>
        <v>1E-4</v>
      </c>
      <c r="AQ346" s="24">
        <f t="shared" si="112"/>
        <v>1.58</v>
      </c>
      <c r="AR346" s="24">
        <f t="shared" si="113"/>
        <v>1E-4</v>
      </c>
      <c r="AS346" s="24">
        <f t="shared" si="114"/>
        <v>1E-4</v>
      </c>
      <c r="AT346" s="24">
        <f t="shared" si="115"/>
        <v>1E-4</v>
      </c>
    </row>
    <row r="347" spans="1:46">
      <c r="A347" s="49" t="s">
        <v>104</v>
      </c>
      <c r="B347" s="47" t="s">
        <v>368</v>
      </c>
      <c r="C347" s="47" t="s">
        <v>20</v>
      </c>
      <c r="D347" s="47" t="s">
        <v>22</v>
      </c>
      <c r="E347" s="49">
        <v>39</v>
      </c>
      <c r="F347" s="78"/>
      <c r="G347" s="24">
        <v>14.1</v>
      </c>
      <c r="I347" s="24">
        <v>14.1</v>
      </c>
      <c r="J347" s="24">
        <v>126</v>
      </c>
      <c r="L347" s="24">
        <v>126</v>
      </c>
      <c r="N347" s="50">
        <f t="shared" si="123"/>
        <v>-314.625</v>
      </c>
      <c r="O347" s="50">
        <f t="shared" si="124"/>
        <v>0.28595744680851065</v>
      </c>
      <c r="R347" s="32">
        <v>6.2</v>
      </c>
      <c r="S347" s="24">
        <v>8.6</v>
      </c>
      <c r="T347" s="24">
        <v>331</v>
      </c>
      <c r="W347" s="24">
        <v>308.10000000000002</v>
      </c>
      <c r="X347" s="24">
        <v>1.2</v>
      </c>
      <c r="AB347" s="32">
        <v>5</v>
      </c>
      <c r="AD347" s="24">
        <v>345</v>
      </c>
      <c r="AL347" s="32">
        <f t="shared" si="117"/>
        <v>6.2</v>
      </c>
      <c r="AM347" s="24">
        <f t="shared" ref="AM347:AM407" si="125">IF(AD347&gt;0,AD347,IF(T347&gt;0,T347,0.0001))</f>
        <v>345</v>
      </c>
      <c r="AN347" s="24">
        <f t="shared" ref="AN347:AN407" si="126">IF(AE347&gt;0,AE347,IF(U347&gt;0,U347,0.0001))</f>
        <v>1E-4</v>
      </c>
      <c r="AO347" s="24">
        <f t="shared" ref="AO347:AO407" si="127">IF(AF347&gt;0,AF347,IF(V347&gt;0,V347,0.0001))</f>
        <v>1E-4</v>
      </c>
      <c r="AP347" s="24">
        <f t="shared" ref="AP347:AP407" si="128">IF(AG347&gt;0,AG347,IF(W347&gt;0,W347,0.0001))</f>
        <v>308.10000000000002</v>
      </c>
      <c r="AQ347" s="24">
        <f t="shared" ref="AQ347:AQ407" si="129">IF(AH347&gt;0,AH347,IF(X347&gt;0,X347,0.0001))</f>
        <v>1.2</v>
      </c>
      <c r="AR347" s="24">
        <f t="shared" ref="AR347:AR407" si="130">IF(AI347&gt;0,AI347,IF(Y347&gt;0,Y347,0.0001))</f>
        <v>1E-4</v>
      </c>
      <c r="AS347" s="24">
        <f t="shared" ref="AS347:AS407" si="131">IF(AJ347&gt;0,AJ347,IF(Z347&gt;0,Z347,0.0001))</f>
        <v>1E-4</v>
      </c>
      <c r="AT347" s="24">
        <f t="shared" ref="AT347:AT407" si="132">IF(AK347&gt;0,AK347,IF(AA347&gt;0,AA347,0.0001))</f>
        <v>1E-4</v>
      </c>
    </row>
    <row r="348" spans="1:46">
      <c r="A348" s="49" t="s">
        <v>104</v>
      </c>
      <c r="B348" s="47" t="s">
        <v>369</v>
      </c>
      <c r="C348" s="47" t="s">
        <v>20</v>
      </c>
      <c r="D348" s="47" t="s">
        <v>22</v>
      </c>
      <c r="E348" s="49">
        <v>10</v>
      </c>
      <c r="F348" s="78"/>
      <c r="G348" s="24">
        <v>4.38</v>
      </c>
      <c r="I348" s="24">
        <v>4.38</v>
      </c>
      <c r="J348" s="24">
        <v>98</v>
      </c>
      <c r="L348" s="24">
        <v>98</v>
      </c>
      <c r="N348" s="50">
        <f t="shared" si="123"/>
        <v>-38.875</v>
      </c>
      <c r="O348" s="50">
        <f t="shared" si="124"/>
        <v>0.71598173515981733</v>
      </c>
      <c r="R348" s="32">
        <v>6.6</v>
      </c>
      <c r="S348" s="24">
        <v>8.9</v>
      </c>
      <c r="T348" s="24">
        <v>62.3</v>
      </c>
      <c r="W348" s="24">
        <v>51</v>
      </c>
      <c r="X348" s="24">
        <v>0.75</v>
      </c>
      <c r="Z348" s="24">
        <v>3.0000000000000003E-4</v>
      </c>
      <c r="AA348" s="24">
        <v>2.7000000000000001E-3</v>
      </c>
      <c r="AB348" s="32">
        <v>5</v>
      </c>
      <c r="AD348" s="24">
        <v>60.1</v>
      </c>
      <c r="AG348" s="24">
        <v>51</v>
      </c>
      <c r="AH348" s="24">
        <v>0.75</v>
      </c>
      <c r="AJ348" s="24">
        <v>3.0000000000000003E-4</v>
      </c>
      <c r="AK348" s="24">
        <v>2.7000000000000001E-3</v>
      </c>
      <c r="AL348" s="32">
        <f t="shared" si="117"/>
        <v>6.6</v>
      </c>
      <c r="AM348" s="24">
        <f t="shared" si="125"/>
        <v>60.1</v>
      </c>
      <c r="AN348" s="24">
        <f t="shared" si="126"/>
        <v>1E-4</v>
      </c>
      <c r="AO348" s="24">
        <f t="shared" si="127"/>
        <v>1E-4</v>
      </c>
      <c r="AP348" s="24">
        <f t="shared" si="128"/>
        <v>51</v>
      </c>
      <c r="AQ348" s="24">
        <f t="shared" si="129"/>
        <v>0.75</v>
      </c>
      <c r="AR348" s="24">
        <f t="shared" si="130"/>
        <v>1E-4</v>
      </c>
      <c r="AS348" s="24">
        <f t="shared" si="131"/>
        <v>3.0000000000000003E-4</v>
      </c>
      <c r="AT348" s="24">
        <f t="shared" si="132"/>
        <v>2.7000000000000001E-3</v>
      </c>
    </row>
    <row r="349" spans="1:46">
      <c r="A349" s="49" t="s">
        <v>104</v>
      </c>
      <c r="B349" s="47" t="s">
        <v>370</v>
      </c>
      <c r="C349" s="47" t="s">
        <v>20</v>
      </c>
      <c r="D349" s="47" t="s">
        <v>22</v>
      </c>
      <c r="E349" s="49">
        <v>10</v>
      </c>
      <c r="F349" s="78"/>
      <c r="G349" s="24">
        <v>14.1</v>
      </c>
      <c r="I349" s="24">
        <v>14.1</v>
      </c>
      <c r="J349" s="24">
        <v>126</v>
      </c>
      <c r="L349" s="24">
        <v>126</v>
      </c>
      <c r="N349" s="50">
        <f t="shared" si="123"/>
        <v>-314.625</v>
      </c>
      <c r="O349" s="50">
        <f t="shared" si="124"/>
        <v>0.28595744680851065</v>
      </c>
      <c r="R349" s="32">
        <v>6.9</v>
      </c>
      <c r="S349" s="24">
        <v>8.6</v>
      </c>
      <c r="T349" s="24">
        <v>285.5</v>
      </c>
      <c r="W349" s="24">
        <v>308.10000000000002</v>
      </c>
      <c r="X349" s="24">
        <v>1.2</v>
      </c>
      <c r="Z349" s="24">
        <v>3.0000000000000003E-4</v>
      </c>
      <c r="AA349" s="24">
        <v>2.5000000000000001E-3</v>
      </c>
      <c r="AB349" s="32">
        <v>5</v>
      </c>
      <c r="AD349" s="24">
        <v>390</v>
      </c>
      <c r="AG349" s="24">
        <v>308.10000000000002</v>
      </c>
      <c r="AH349" s="24">
        <v>1.2</v>
      </c>
      <c r="AJ349" s="24">
        <v>3.0000000000000003E-4</v>
      </c>
      <c r="AK349" s="24">
        <v>2.5000000000000001E-3</v>
      </c>
      <c r="AL349" s="32">
        <f t="shared" si="117"/>
        <v>6.9</v>
      </c>
      <c r="AM349" s="24">
        <f t="shared" si="125"/>
        <v>390</v>
      </c>
      <c r="AN349" s="24">
        <f t="shared" si="126"/>
        <v>1E-4</v>
      </c>
      <c r="AO349" s="24">
        <f t="shared" si="127"/>
        <v>1E-4</v>
      </c>
      <c r="AP349" s="24">
        <f t="shared" si="128"/>
        <v>308.10000000000002</v>
      </c>
      <c r="AQ349" s="24">
        <f t="shared" si="129"/>
        <v>1.2</v>
      </c>
      <c r="AR349" s="24">
        <f t="shared" si="130"/>
        <v>1E-4</v>
      </c>
      <c r="AS349" s="24">
        <f t="shared" si="131"/>
        <v>3.0000000000000003E-4</v>
      </c>
      <c r="AT349" s="24">
        <f t="shared" si="132"/>
        <v>2.5000000000000001E-3</v>
      </c>
    </row>
    <row r="350" spans="1:46">
      <c r="A350" s="49" t="s">
        <v>104</v>
      </c>
      <c r="B350" s="47" t="s">
        <v>371</v>
      </c>
      <c r="C350" s="47" t="s">
        <v>20</v>
      </c>
      <c r="D350" s="47" t="s">
        <v>22</v>
      </c>
      <c r="E350" s="49">
        <v>10</v>
      </c>
      <c r="F350" s="78"/>
      <c r="G350" s="24">
        <v>5.84</v>
      </c>
      <c r="I350" s="24">
        <v>5.84</v>
      </c>
      <c r="J350" s="24">
        <v>166</v>
      </c>
      <c r="L350" s="24">
        <v>166</v>
      </c>
      <c r="N350" s="50">
        <f t="shared" si="123"/>
        <v>-16.5</v>
      </c>
      <c r="O350" s="50">
        <f t="shared" si="124"/>
        <v>0.90958904109589045</v>
      </c>
      <c r="R350" s="32">
        <v>6.3</v>
      </c>
      <c r="S350" s="24">
        <v>8.6999999999999993</v>
      </c>
      <c r="T350" s="24">
        <v>107.5</v>
      </c>
      <c r="W350" s="24">
        <v>145.6</v>
      </c>
      <c r="X350" s="24">
        <v>1.64</v>
      </c>
      <c r="Z350" s="24">
        <v>3.0000000000000003E-4</v>
      </c>
      <c r="AA350" s="24">
        <v>2.5000000000000001E-3</v>
      </c>
      <c r="AB350" s="32">
        <v>5</v>
      </c>
      <c r="AD350" s="24">
        <v>123.8</v>
      </c>
      <c r="AG350" s="24">
        <v>145.6</v>
      </c>
      <c r="AH350" s="24">
        <v>1.64</v>
      </c>
      <c r="AJ350" s="24">
        <v>3.0000000000000003E-4</v>
      </c>
      <c r="AK350" s="24">
        <v>2.5000000000000001E-3</v>
      </c>
      <c r="AL350" s="32">
        <f t="shared" si="117"/>
        <v>6.3</v>
      </c>
      <c r="AM350" s="24">
        <f t="shared" si="125"/>
        <v>123.8</v>
      </c>
      <c r="AN350" s="24">
        <f t="shared" si="126"/>
        <v>1E-4</v>
      </c>
      <c r="AO350" s="24">
        <f t="shared" si="127"/>
        <v>1E-4</v>
      </c>
      <c r="AP350" s="24">
        <f t="shared" si="128"/>
        <v>145.6</v>
      </c>
      <c r="AQ350" s="24">
        <f t="shared" si="129"/>
        <v>1.64</v>
      </c>
      <c r="AR350" s="24">
        <f t="shared" si="130"/>
        <v>1E-4</v>
      </c>
      <c r="AS350" s="24">
        <f t="shared" si="131"/>
        <v>3.0000000000000003E-4</v>
      </c>
      <c r="AT350" s="24">
        <f t="shared" si="132"/>
        <v>2.5000000000000001E-3</v>
      </c>
    </row>
    <row r="351" spans="1:46">
      <c r="A351" s="49" t="s">
        <v>104</v>
      </c>
      <c r="B351" s="47" t="s">
        <v>372</v>
      </c>
      <c r="C351" s="47" t="s">
        <v>20</v>
      </c>
      <c r="D351" s="47" t="s">
        <v>21</v>
      </c>
      <c r="E351" s="49">
        <v>10</v>
      </c>
      <c r="F351" s="78"/>
      <c r="G351" s="24">
        <v>8.91</v>
      </c>
      <c r="I351" s="24">
        <v>8.91</v>
      </c>
      <c r="J351" s="24">
        <v>142</v>
      </c>
      <c r="L351" s="24">
        <v>142</v>
      </c>
      <c r="N351" s="50">
        <f t="shared" si="123"/>
        <v>-136.4375</v>
      </c>
      <c r="O351" s="50">
        <f t="shared" si="124"/>
        <v>0.50998877665544329</v>
      </c>
      <c r="R351" s="32">
        <v>5.4</v>
      </c>
      <c r="S351" s="24">
        <v>8</v>
      </c>
      <c r="T351" s="24">
        <v>326.2</v>
      </c>
      <c r="W351" s="24">
        <v>512.9</v>
      </c>
      <c r="X351" s="24">
        <v>1.23</v>
      </c>
      <c r="Z351" s="24">
        <v>3.0000000000000003E-4</v>
      </c>
      <c r="AA351" s="24">
        <v>2.5000000000000001E-3</v>
      </c>
      <c r="AB351" s="32">
        <v>5</v>
      </c>
      <c r="AD351" s="24">
        <v>184.6</v>
      </c>
      <c r="AG351" s="24">
        <v>512.9</v>
      </c>
      <c r="AH351" s="24">
        <v>1.23</v>
      </c>
      <c r="AJ351" s="24">
        <v>3.0000000000000003E-4</v>
      </c>
      <c r="AK351" s="24">
        <v>2.5000000000000001E-3</v>
      </c>
      <c r="AL351" s="32">
        <f t="shared" si="117"/>
        <v>5.4</v>
      </c>
      <c r="AM351" s="24">
        <f t="shared" si="125"/>
        <v>184.6</v>
      </c>
      <c r="AN351" s="24">
        <f t="shared" si="126"/>
        <v>1E-4</v>
      </c>
      <c r="AO351" s="24">
        <f t="shared" si="127"/>
        <v>1E-4</v>
      </c>
      <c r="AP351" s="24">
        <f t="shared" si="128"/>
        <v>512.9</v>
      </c>
      <c r="AQ351" s="24">
        <f t="shared" si="129"/>
        <v>1.23</v>
      </c>
      <c r="AR351" s="24">
        <f t="shared" si="130"/>
        <v>1E-4</v>
      </c>
      <c r="AS351" s="24">
        <f t="shared" si="131"/>
        <v>3.0000000000000003E-4</v>
      </c>
      <c r="AT351" s="24">
        <f t="shared" si="132"/>
        <v>2.5000000000000001E-3</v>
      </c>
    </row>
    <row r="352" spans="1:46">
      <c r="A352" s="49" t="s">
        <v>105</v>
      </c>
      <c r="B352" s="47" t="s">
        <v>373</v>
      </c>
      <c r="C352" s="47" t="s">
        <v>20</v>
      </c>
      <c r="D352" s="47" t="s">
        <v>22</v>
      </c>
      <c r="E352" s="49">
        <v>10</v>
      </c>
      <c r="F352" s="78"/>
      <c r="G352" s="24">
        <v>3.56</v>
      </c>
      <c r="I352" s="24">
        <v>3.56</v>
      </c>
      <c r="J352" s="24">
        <v>16</v>
      </c>
      <c r="L352" s="24">
        <v>16</v>
      </c>
      <c r="N352" s="50">
        <f t="shared" si="123"/>
        <v>-95.25</v>
      </c>
      <c r="O352" s="50">
        <f t="shared" si="124"/>
        <v>0.14382022471910114</v>
      </c>
      <c r="R352" s="32">
        <v>6.37</v>
      </c>
      <c r="S352" s="24">
        <v>7.47</v>
      </c>
      <c r="T352" s="24">
        <v>54</v>
      </c>
      <c r="AB352" s="32"/>
      <c r="AD352" s="24">
        <v>29</v>
      </c>
      <c r="AL352" s="32">
        <f t="shared" si="117"/>
        <v>6.37</v>
      </c>
      <c r="AM352" s="24">
        <f t="shared" si="125"/>
        <v>29</v>
      </c>
      <c r="AN352" s="24">
        <f t="shared" si="126"/>
        <v>1E-4</v>
      </c>
      <c r="AO352" s="24">
        <f t="shared" si="127"/>
        <v>1E-4</v>
      </c>
      <c r="AP352" s="24">
        <f t="shared" si="128"/>
        <v>1E-4</v>
      </c>
      <c r="AQ352" s="24">
        <f t="shared" si="129"/>
        <v>1E-4</v>
      </c>
      <c r="AR352" s="24">
        <f t="shared" si="130"/>
        <v>1E-4</v>
      </c>
      <c r="AS352" s="24">
        <f t="shared" si="131"/>
        <v>1E-4</v>
      </c>
      <c r="AT352" s="24">
        <f t="shared" si="132"/>
        <v>1E-4</v>
      </c>
    </row>
    <row r="353" spans="1:46">
      <c r="A353" s="49" t="s">
        <v>105</v>
      </c>
      <c r="B353" s="47" t="s">
        <v>374</v>
      </c>
      <c r="C353" s="47" t="s">
        <v>20</v>
      </c>
      <c r="D353" s="47" t="s">
        <v>22</v>
      </c>
      <c r="E353" s="49">
        <v>10</v>
      </c>
      <c r="F353" s="78"/>
      <c r="G353" s="24">
        <v>3.9</v>
      </c>
      <c r="I353" s="24">
        <v>3.9</v>
      </c>
      <c r="J353" s="24">
        <v>56.4</v>
      </c>
      <c r="L353" s="24">
        <v>56.4</v>
      </c>
      <c r="N353" s="50">
        <f t="shared" si="123"/>
        <v>-65.474999999999994</v>
      </c>
      <c r="O353" s="50">
        <f t="shared" si="124"/>
        <v>0.46276923076923077</v>
      </c>
      <c r="R353" s="32">
        <v>7.1</v>
      </c>
      <c r="S353" s="24">
        <v>7.81</v>
      </c>
      <c r="T353" s="24">
        <v>47</v>
      </c>
      <c r="AB353" s="32"/>
      <c r="AD353" s="24">
        <v>22</v>
      </c>
      <c r="AL353" s="32">
        <f t="shared" ref="AL353:AL413" si="133">IF(AC353&gt;0,AC353,R353)</f>
        <v>7.1</v>
      </c>
      <c r="AM353" s="24">
        <f t="shared" si="125"/>
        <v>22</v>
      </c>
      <c r="AN353" s="24">
        <f t="shared" si="126"/>
        <v>1E-4</v>
      </c>
      <c r="AO353" s="24">
        <f t="shared" si="127"/>
        <v>1E-4</v>
      </c>
      <c r="AP353" s="24">
        <f t="shared" si="128"/>
        <v>1E-4</v>
      </c>
      <c r="AQ353" s="24">
        <f t="shared" si="129"/>
        <v>1E-4</v>
      </c>
      <c r="AR353" s="24">
        <f t="shared" si="130"/>
        <v>1E-4</v>
      </c>
      <c r="AS353" s="24">
        <f t="shared" si="131"/>
        <v>1E-4</v>
      </c>
      <c r="AT353" s="24">
        <f t="shared" si="132"/>
        <v>1E-4</v>
      </c>
    </row>
    <row r="354" spans="1:46">
      <c r="A354" s="49" t="s">
        <v>105</v>
      </c>
      <c r="B354" s="47" t="s">
        <v>375</v>
      </c>
      <c r="C354" s="47" t="s">
        <v>20</v>
      </c>
      <c r="D354" s="47" t="s">
        <v>22</v>
      </c>
      <c r="E354" s="49">
        <v>10</v>
      </c>
      <c r="F354" s="78"/>
      <c r="G354" s="24">
        <v>3.12</v>
      </c>
      <c r="I354" s="24">
        <v>3.12</v>
      </c>
      <c r="J354" s="24">
        <v>25.3</v>
      </c>
      <c r="L354" s="24">
        <v>25.3</v>
      </c>
      <c r="N354" s="50">
        <f t="shared" si="123"/>
        <v>-72.2</v>
      </c>
      <c r="O354" s="50">
        <f t="shared" si="124"/>
        <v>0.25948717948717948</v>
      </c>
      <c r="R354" s="32">
        <v>6.59</v>
      </c>
      <c r="S354" s="24">
        <v>7.51</v>
      </c>
      <c r="T354" s="24">
        <v>46</v>
      </c>
      <c r="AB354" s="32"/>
      <c r="AD354" s="24">
        <v>19</v>
      </c>
      <c r="AL354" s="32">
        <f t="shared" si="133"/>
        <v>6.59</v>
      </c>
      <c r="AM354" s="24">
        <f t="shared" si="125"/>
        <v>19</v>
      </c>
      <c r="AN354" s="24">
        <f t="shared" si="126"/>
        <v>1E-4</v>
      </c>
      <c r="AO354" s="24">
        <f t="shared" si="127"/>
        <v>1E-4</v>
      </c>
      <c r="AP354" s="24">
        <f t="shared" si="128"/>
        <v>1E-4</v>
      </c>
      <c r="AQ354" s="24">
        <f t="shared" si="129"/>
        <v>1E-4</v>
      </c>
      <c r="AR354" s="24">
        <f t="shared" si="130"/>
        <v>1E-4</v>
      </c>
      <c r="AS354" s="24">
        <f t="shared" si="131"/>
        <v>1E-4</v>
      </c>
      <c r="AT354" s="24">
        <f t="shared" si="132"/>
        <v>1E-4</v>
      </c>
    </row>
    <row r="355" spans="1:46">
      <c r="A355" s="49" t="s">
        <v>105</v>
      </c>
      <c r="B355" s="47" t="s">
        <v>376</v>
      </c>
      <c r="C355" s="47" t="s">
        <v>20</v>
      </c>
      <c r="D355" s="47" t="s">
        <v>22</v>
      </c>
      <c r="E355" s="49">
        <v>10</v>
      </c>
      <c r="F355" s="78"/>
      <c r="G355" s="24">
        <v>3.3</v>
      </c>
      <c r="I355" s="24">
        <v>3.3</v>
      </c>
      <c r="J355" s="24">
        <v>54.1</v>
      </c>
      <c r="L355" s="24">
        <v>54.1</v>
      </c>
      <c r="N355" s="50">
        <f t="shared" si="123"/>
        <v>-49.024999999999999</v>
      </c>
      <c r="O355" s="50">
        <f t="shared" si="124"/>
        <v>0.52460606060606063</v>
      </c>
      <c r="R355" s="32">
        <v>7.07</v>
      </c>
      <c r="S355" s="24">
        <v>7.92</v>
      </c>
      <c r="T355" s="24">
        <v>43</v>
      </c>
      <c r="AB355" s="32"/>
      <c r="AD355" s="24">
        <v>20</v>
      </c>
      <c r="AL355" s="32">
        <f t="shared" si="133"/>
        <v>7.07</v>
      </c>
      <c r="AM355" s="24">
        <f t="shared" si="125"/>
        <v>20</v>
      </c>
      <c r="AN355" s="24">
        <f t="shared" si="126"/>
        <v>1E-4</v>
      </c>
      <c r="AO355" s="24">
        <f t="shared" si="127"/>
        <v>1E-4</v>
      </c>
      <c r="AP355" s="24">
        <f t="shared" si="128"/>
        <v>1E-4</v>
      </c>
      <c r="AQ355" s="24">
        <f t="shared" si="129"/>
        <v>1E-4</v>
      </c>
      <c r="AR355" s="24">
        <f t="shared" si="130"/>
        <v>1E-4</v>
      </c>
      <c r="AS355" s="24">
        <f t="shared" si="131"/>
        <v>1E-4</v>
      </c>
      <c r="AT355" s="24">
        <f t="shared" si="132"/>
        <v>1E-4</v>
      </c>
    </row>
    <row r="356" spans="1:46">
      <c r="A356" s="49" t="s">
        <v>105</v>
      </c>
      <c r="B356" s="47" t="s">
        <v>377</v>
      </c>
      <c r="C356" s="47" t="s">
        <v>20</v>
      </c>
      <c r="D356" s="47" t="s">
        <v>22</v>
      </c>
      <c r="E356" s="49">
        <v>10</v>
      </c>
      <c r="F356" s="78"/>
      <c r="G356" s="24">
        <v>0.91</v>
      </c>
      <c r="I356" s="24">
        <v>0.91</v>
      </c>
      <c r="J356" s="24">
        <v>62.1</v>
      </c>
      <c r="L356" s="24">
        <v>62.1</v>
      </c>
      <c r="N356" s="50">
        <f t="shared" si="123"/>
        <v>33.662500000000001</v>
      </c>
      <c r="O356" s="50">
        <f t="shared" si="124"/>
        <v>2.1837362637362636</v>
      </c>
      <c r="R356" s="32">
        <v>7.38</v>
      </c>
      <c r="S356" s="24">
        <v>8.18</v>
      </c>
      <c r="T356" s="24">
        <v>18</v>
      </c>
      <c r="AB356" s="32"/>
      <c r="AD356" s="24">
        <v>10</v>
      </c>
      <c r="AL356" s="32">
        <f t="shared" si="133"/>
        <v>7.38</v>
      </c>
      <c r="AM356" s="24">
        <f t="shared" si="125"/>
        <v>10</v>
      </c>
      <c r="AN356" s="24">
        <f t="shared" si="126"/>
        <v>1E-4</v>
      </c>
      <c r="AO356" s="24">
        <f t="shared" si="127"/>
        <v>1E-4</v>
      </c>
      <c r="AP356" s="24">
        <f t="shared" si="128"/>
        <v>1E-4</v>
      </c>
      <c r="AQ356" s="24">
        <f t="shared" si="129"/>
        <v>1E-4</v>
      </c>
      <c r="AR356" s="24">
        <f t="shared" si="130"/>
        <v>1E-4</v>
      </c>
      <c r="AS356" s="24">
        <f t="shared" si="131"/>
        <v>1E-4</v>
      </c>
      <c r="AT356" s="24">
        <f t="shared" si="132"/>
        <v>1E-4</v>
      </c>
    </row>
    <row r="357" spans="1:46">
      <c r="A357" s="49" t="s">
        <v>105</v>
      </c>
      <c r="B357" s="47" t="s">
        <v>378</v>
      </c>
      <c r="C357" s="47" t="s">
        <v>20</v>
      </c>
      <c r="D357" s="47" t="s">
        <v>22</v>
      </c>
      <c r="E357" s="49">
        <v>10</v>
      </c>
      <c r="F357" s="78"/>
      <c r="G357" s="24">
        <v>5.19</v>
      </c>
      <c r="I357" s="24">
        <v>5.19</v>
      </c>
      <c r="J357" s="24">
        <v>39.4</v>
      </c>
      <c r="L357" s="24">
        <v>39.4</v>
      </c>
      <c r="N357" s="50">
        <f t="shared" si="123"/>
        <v>-122.78749999999999</v>
      </c>
      <c r="O357" s="50">
        <f t="shared" si="124"/>
        <v>0.24292870905587668</v>
      </c>
      <c r="R357" s="32">
        <v>5.27</v>
      </c>
      <c r="S357" s="24">
        <v>7.68</v>
      </c>
      <c r="T357" s="24">
        <v>51</v>
      </c>
      <c r="AB357" s="32"/>
      <c r="AD357" s="24">
        <v>36</v>
      </c>
      <c r="AL357" s="32">
        <f t="shared" si="133"/>
        <v>5.27</v>
      </c>
      <c r="AM357" s="24">
        <f t="shared" si="125"/>
        <v>36</v>
      </c>
      <c r="AN357" s="24">
        <f t="shared" si="126"/>
        <v>1E-4</v>
      </c>
      <c r="AO357" s="24">
        <f t="shared" si="127"/>
        <v>1E-4</v>
      </c>
      <c r="AP357" s="24">
        <f t="shared" si="128"/>
        <v>1E-4</v>
      </c>
      <c r="AQ357" s="24">
        <f t="shared" si="129"/>
        <v>1E-4</v>
      </c>
      <c r="AR357" s="24">
        <f t="shared" si="130"/>
        <v>1E-4</v>
      </c>
      <c r="AS357" s="24">
        <f t="shared" si="131"/>
        <v>1E-4</v>
      </c>
      <c r="AT357" s="24">
        <f t="shared" si="132"/>
        <v>1E-4</v>
      </c>
    </row>
    <row r="358" spans="1:46">
      <c r="A358" s="47" t="s">
        <v>106</v>
      </c>
      <c r="B358" s="47" t="s">
        <v>379</v>
      </c>
      <c r="C358" s="47" t="s">
        <v>20</v>
      </c>
      <c r="D358" s="47" t="s">
        <v>22</v>
      </c>
      <c r="E358" s="49">
        <v>25</v>
      </c>
      <c r="F358" s="101">
        <v>12.134495067397824</v>
      </c>
      <c r="G358" s="24">
        <v>6.87</v>
      </c>
      <c r="H358" s="24">
        <v>6.22</v>
      </c>
      <c r="I358" s="24">
        <v>6.87</v>
      </c>
      <c r="J358" s="24">
        <v>7</v>
      </c>
      <c r="K358" s="24">
        <v>2.2742558509429678</v>
      </c>
      <c r="L358" s="24">
        <v>7</v>
      </c>
      <c r="M358" s="24">
        <v>5.0999999999999996</v>
      </c>
      <c r="N358" s="50">
        <v>-207.6875</v>
      </c>
      <c r="O358" s="50">
        <v>3.2605531295487628E-2</v>
      </c>
      <c r="P358" s="24">
        <v>676</v>
      </c>
      <c r="Q358" s="24">
        <v>485</v>
      </c>
      <c r="R358" s="32">
        <v>2.88</v>
      </c>
      <c r="S358" s="24">
        <v>3.28</v>
      </c>
      <c r="T358" s="24">
        <v>173.8</v>
      </c>
      <c r="U358" s="24">
        <v>141</v>
      </c>
      <c r="V358" s="24">
        <v>0.46800000000000003</v>
      </c>
      <c r="W358" s="24">
        <v>45.4</v>
      </c>
      <c r="X358" s="24">
        <v>0.17</v>
      </c>
      <c r="Y358" s="24">
        <v>8.5999999999999993E-2</v>
      </c>
      <c r="Z358" s="24">
        <v>9.19</v>
      </c>
      <c r="AA358" s="24">
        <v>2.56</v>
      </c>
      <c r="AB358" s="32">
        <v>5</v>
      </c>
      <c r="AC358" s="24">
        <v>2.9</v>
      </c>
      <c r="AD358" s="24">
        <v>135.30000000000001</v>
      </c>
      <c r="AE358" s="24">
        <v>130</v>
      </c>
      <c r="AF358" s="24">
        <v>0.46400000000000002</v>
      </c>
      <c r="AG358" s="24">
        <v>15.8</v>
      </c>
      <c r="AH358" s="24">
        <v>0.11</v>
      </c>
      <c r="AI358" s="24">
        <v>3.5999999999999997E-2</v>
      </c>
      <c r="AJ358" s="24">
        <v>1.1299999999999999</v>
      </c>
      <c r="AK358" s="24">
        <v>0.624</v>
      </c>
      <c r="AL358" s="32">
        <f t="shared" si="133"/>
        <v>2.9</v>
      </c>
      <c r="AM358" s="24">
        <f t="shared" si="125"/>
        <v>135.30000000000001</v>
      </c>
      <c r="AN358" s="24">
        <f t="shared" si="126"/>
        <v>130</v>
      </c>
      <c r="AO358" s="24">
        <f t="shared" si="127"/>
        <v>0.46400000000000002</v>
      </c>
      <c r="AP358" s="24">
        <f t="shared" si="128"/>
        <v>15.8</v>
      </c>
      <c r="AQ358" s="24">
        <f t="shared" si="129"/>
        <v>0.11</v>
      </c>
      <c r="AR358" s="24">
        <f t="shared" si="130"/>
        <v>3.5999999999999997E-2</v>
      </c>
      <c r="AS358" s="24">
        <f t="shared" si="131"/>
        <v>1.1299999999999999</v>
      </c>
      <c r="AT358" s="24">
        <f t="shared" si="132"/>
        <v>0.624</v>
      </c>
    </row>
    <row r="359" spans="1:46">
      <c r="A359" s="47" t="s">
        <v>106</v>
      </c>
      <c r="B359" s="47" t="s">
        <v>380</v>
      </c>
      <c r="C359" s="47" t="s">
        <v>20</v>
      </c>
      <c r="D359" s="47" t="s">
        <v>22</v>
      </c>
      <c r="E359" s="49">
        <v>25</v>
      </c>
      <c r="F359" s="101">
        <v>13.680480361748966</v>
      </c>
      <c r="G359" s="24">
        <v>12.65</v>
      </c>
      <c r="H359" s="24">
        <v>10.8</v>
      </c>
      <c r="I359" s="24">
        <v>12.65</v>
      </c>
      <c r="J359" s="24">
        <v>38</v>
      </c>
      <c r="K359" s="24">
        <v>34.11383776414452</v>
      </c>
      <c r="L359" s="24">
        <v>38</v>
      </c>
      <c r="M359" s="24">
        <v>7.7</v>
      </c>
      <c r="N359" s="50">
        <v>-357.3125</v>
      </c>
      <c r="O359" s="50">
        <v>9.6126482213438738E-2</v>
      </c>
      <c r="P359" s="24">
        <v>1200</v>
      </c>
      <c r="Q359" s="24">
        <v>374</v>
      </c>
      <c r="R359" s="32">
        <v>7.49</v>
      </c>
      <c r="S359" s="24">
        <v>7.9</v>
      </c>
      <c r="T359" s="24">
        <v>39.909999999999997</v>
      </c>
      <c r="U359" s="24">
        <v>1.2</v>
      </c>
      <c r="V359" s="24">
        <v>11.7</v>
      </c>
      <c r="W359" s="24">
        <v>52.1</v>
      </c>
      <c r="X359" s="24">
        <v>1.4</v>
      </c>
      <c r="Y359" s="24">
        <v>1.4</v>
      </c>
      <c r="Z359" s="24">
        <v>9.3400000000000004E-4</v>
      </c>
      <c r="AA359" s="24">
        <v>1.2800000000000001E-3</v>
      </c>
      <c r="AB359" s="32">
        <v>5</v>
      </c>
      <c r="AC359" s="24">
        <v>7.71</v>
      </c>
      <c r="AD359" s="24">
        <v>18.78</v>
      </c>
      <c r="AE359" s="24">
        <v>1.45</v>
      </c>
      <c r="AF359" s="24">
        <v>12.3</v>
      </c>
      <c r="AG359" s="24">
        <v>30.5</v>
      </c>
      <c r="AH359" s="24">
        <v>1.6</v>
      </c>
      <c r="AI359" s="24">
        <v>1.5</v>
      </c>
      <c r="AJ359" s="24">
        <v>9.9299999999999996E-4</v>
      </c>
      <c r="AK359" s="24">
        <v>1.1800000000000001E-3</v>
      </c>
      <c r="AL359" s="32">
        <f t="shared" si="133"/>
        <v>7.71</v>
      </c>
      <c r="AM359" s="24">
        <f t="shared" si="125"/>
        <v>18.78</v>
      </c>
      <c r="AN359" s="24">
        <f t="shared" si="126"/>
        <v>1.45</v>
      </c>
      <c r="AO359" s="24">
        <f t="shared" si="127"/>
        <v>12.3</v>
      </c>
      <c r="AP359" s="24">
        <f t="shared" si="128"/>
        <v>30.5</v>
      </c>
      <c r="AQ359" s="24">
        <f t="shared" si="129"/>
        <v>1.6</v>
      </c>
      <c r="AR359" s="24">
        <f t="shared" si="130"/>
        <v>1.5</v>
      </c>
      <c r="AS359" s="24">
        <f t="shared" si="131"/>
        <v>9.9299999999999996E-4</v>
      </c>
      <c r="AT359" s="24">
        <f t="shared" si="132"/>
        <v>1.1800000000000001E-3</v>
      </c>
    </row>
    <row r="360" spans="1:46">
      <c r="A360" s="47" t="s">
        <v>106</v>
      </c>
      <c r="B360" s="47" t="s">
        <v>381</v>
      </c>
      <c r="C360" s="47" t="s">
        <v>20</v>
      </c>
      <c r="D360" s="47" t="s">
        <v>22</v>
      </c>
      <c r="E360" s="49">
        <v>25</v>
      </c>
      <c r="F360" s="101">
        <v>8.3465405251920384</v>
      </c>
      <c r="G360" s="24">
        <v>2.17</v>
      </c>
      <c r="H360" s="24">
        <v>1.91</v>
      </c>
      <c r="I360" s="24">
        <v>2.17</v>
      </c>
      <c r="J360" s="24">
        <v>10</v>
      </c>
      <c r="K360" s="24">
        <v>2.2742558509429678</v>
      </c>
      <c r="L360" s="24">
        <v>10</v>
      </c>
      <c r="M360" s="24">
        <v>7.3</v>
      </c>
      <c r="N360" s="50">
        <v>-57.8125</v>
      </c>
      <c r="O360" s="50">
        <v>0.14746543778801843</v>
      </c>
      <c r="P360" s="24">
        <v>473</v>
      </c>
      <c r="Q360" s="24">
        <v>162</v>
      </c>
      <c r="R360" s="32">
        <v>4.1399999999999997</v>
      </c>
      <c r="S360" s="24">
        <v>5.16</v>
      </c>
      <c r="T360" s="24">
        <v>33.9</v>
      </c>
      <c r="U360" s="24">
        <v>6.96</v>
      </c>
      <c r="V360" s="24">
        <v>0.57699999999999996</v>
      </c>
      <c r="W360" s="24">
        <v>26.6</v>
      </c>
      <c r="X360" s="24">
        <v>0.71</v>
      </c>
      <c r="Y360" s="24">
        <v>0.59</v>
      </c>
      <c r="Z360" s="24">
        <v>0.45900000000000002</v>
      </c>
      <c r="AA360" s="24">
        <v>2.98E-2</v>
      </c>
      <c r="AB360" s="32">
        <v>5</v>
      </c>
      <c r="AC360" s="24">
        <v>4.1900000000000004</v>
      </c>
      <c r="AD360" s="24">
        <v>22.01</v>
      </c>
      <c r="AE360" s="24">
        <v>8.2200000000000006</v>
      </c>
      <c r="AF360" s="24">
        <v>0.46300000000000002</v>
      </c>
      <c r="AG360" s="24">
        <v>15.2</v>
      </c>
      <c r="AH360" s="24">
        <v>0.66</v>
      </c>
      <c r="AI360" s="24">
        <v>0.5</v>
      </c>
      <c r="AJ360" s="24">
        <v>0.83699999999999997</v>
      </c>
      <c r="AK360" s="24">
        <v>2.69E-2</v>
      </c>
      <c r="AL360" s="32">
        <f t="shared" si="133"/>
        <v>4.1900000000000004</v>
      </c>
      <c r="AM360" s="24">
        <f t="shared" si="125"/>
        <v>22.01</v>
      </c>
      <c r="AN360" s="24">
        <f t="shared" si="126"/>
        <v>8.2200000000000006</v>
      </c>
      <c r="AO360" s="24">
        <f t="shared" si="127"/>
        <v>0.46300000000000002</v>
      </c>
      <c r="AP360" s="24">
        <f t="shared" si="128"/>
        <v>15.2</v>
      </c>
      <c r="AQ360" s="24">
        <f t="shared" si="129"/>
        <v>0.66</v>
      </c>
      <c r="AR360" s="24">
        <f t="shared" si="130"/>
        <v>0.5</v>
      </c>
      <c r="AS360" s="24">
        <f t="shared" si="131"/>
        <v>0.83699999999999997</v>
      </c>
      <c r="AT360" s="24">
        <f t="shared" si="132"/>
        <v>2.69E-2</v>
      </c>
    </row>
    <row r="361" spans="1:46">
      <c r="A361" s="47" t="s">
        <v>106</v>
      </c>
      <c r="B361" s="47" t="s">
        <v>382</v>
      </c>
      <c r="C361" s="47" t="s">
        <v>20</v>
      </c>
      <c r="D361" s="47" t="s">
        <v>22</v>
      </c>
      <c r="E361" s="49">
        <v>25</v>
      </c>
      <c r="F361" s="101">
        <v>1.3136204379861083</v>
      </c>
      <c r="G361" s="24">
        <v>0.05</v>
      </c>
      <c r="H361" s="24">
        <v>0.04</v>
      </c>
      <c r="I361" s="24">
        <v>0.05</v>
      </c>
      <c r="J361" s="24">
        <v>14</v>
      </c>
      <c r="K361" s="24">
        <v>11.371279254714837</v>
      </c>
      <c r="L361" s="24">
        <v>14</v>
      </c>
      <c r="M361" s="24">
        <v>8.1</v>
      </c>
      <c r="N361" s="50">
        <v>12.4375</v>
      </c>
      <c r="O361" s="50">
        <v>8.9600000000000009</v>
      </c>
      <c r="P361" s="24">
        <v>91.7</v>
      </c>
      <c r="Q361" s="24">
        <v>96</v>
      </c>
      <c r="R361" s="32">
        <v>7.66</v>
      </c>
      <c r="S361" s="24">
        <v>7.97</v>
      </c>
      <c r="T361" s="24">
        <v>1.587</v>
      </c>
      <c r="U361" s="24">
        <v>1.03</v>
      </c>
      <c r="V361" s="24">
        <v>14.4</v>
      </c>
      <c r="W361" s="24">
        <v>15.6</v>
      </c>
      <c r="X361" s="24">
        <v>13</v>
      </c>
      <c r="Y361" s="24">
        <v>13</v>
      </c>
      <c r="Z361" s="24">
        <v>3.0600000000000001E-4</v>
      </c>
      <c r="AA361" s="24">
        <v>1.1900000000000001E-3</v>
      </c>
      <c r="AB361" s="32">
        <v>5</v>
      </c>
      <c r="AC361" s="24">
        <v>7.83</v>
      </c>
      <c r="AD361" s="24">
        <v>1.0629999999999999</v>
      </c>
      <c r="AE361" s="24">
        <v>1.1599999999999999</v>
      </c>
      <c r="AF361" s="24">
        <v>12.3</v>
      </c>
      <c r="AG361" s="24">
        <v>13.1</v>
      </c>
      <c r="AH361" s="24">
        <v>12</v>
      </c>
      <c r="AI361" s="24">
        <v>13</v>
      </c>
      <c r="AJ361" s="24">
        <v>2.3499999999999999E-4</v>
      </c>
      <c r="AK361" s="24">
        <v>1.1800000000000001E-3</v>
      </c>
      <c r="AL361" s="32">
        <f t="shared" si="133"/>
        <v>7.83</v>
      </c>
      <c r="AM361" s="24">
        <f t="shared" si="125"/>
        <v>1.0629999999999999</v>
      </c>
      <c r="AN361" s="24">
        <f t="shared" si="126"/>
        <v>1.1599999999999999</v>
      </c>
      <c r="AO361" s="24">
        <f t="shared" si="127"/>
        <v>12.3</v>
      </c>
      <c r="AP361" s="24">
        <f t="shared" si="128"/>
        <v>13.1</v>
      </c>
      <c r="AQ361" s="24">
        <f t="shared" si="129"/>
        <v>12</v>
      </c>
      <c r="AR361" s="24">
        <f t="shared" si="130"/>
        <v>13</v>
      </c>
      <c r="AS361" s="24">
        <f t="shared" si="131"/>
        <v>2.3499999999999999E-4</v>
      </c>
      <c r="AT361" s="24">
        <f t="shared" si="132"/>
        <v>1.1800000000000001E-3</v>
      </c>
    </row>
    <row r="362" spans="1:46">
      <c r="A362" s="47" t="s">
        <v>106</v>
      </c>
      <c r="B362" s="47" t="s">
        <v>934</v>
      </c>
      <c r="C362" s="47" t="s">
        <v>20</v>
      </c>
      <c r="D362" s="47" t="s">
        <v>22</v>
      </c>
      <c r="E362" s="49">
        <v>25</v>
      </c>
      <c r="F362" s="101">
        <v>5.5687900752716164</v>
      </c>
      <c r="G362" s="24">
        <v>2.64</v>
      </c>
      <c r="H362" s="24">
        <v>2.4900000000000002</v>
      </c>
      <c r="I362" s="24">
        <v>2.64</v>
      </c>
      <c r="J362" s="24">
        <v>58</v>
      </c>
      <c r="K362" s="24">
        <v>70.501931379231991</v>
      </c>
      <c r="L362" s="24">
        <v>58</v>
      </c>
      <c r="M362" s="24">
        <v>8.6</v>
      </c>
      <c r="N362" s="50">
        <v>-24.5</v>
      </c>
      <c r="O362" s="50">
        <v>0.70303030303030301</v>
      </c>
      <c r="P362" s="24">
        <v>79.2</v>
      </c>
      <c r="Q362" s="24">
        <v>49</v>
      </c>
      <c r="R362" s="32">
        <v>7.69</v>
      </c>
      <c r="S362" s="24">
        <v>8.1199999999999992</v>
      </c>
      <c r="T362" s="24">
        <v>10.42</v>
      </c>
      <c r="U362" s="24">
        <v>1.43</v>
      </c>
      <c r="V362" s="24">
        <v>10.7</v>
      </c>
      <c r="W362" s="24">
        <v>18.600000000000001</v>
      </c>
      <c r="X362" s="24">
        <v>2.5</v>
      </c>
      <c r="Y362" s="24">
        <v>2</v>
      </c>
      <c r="Z362" s="24">
        <v>4.73E-4</v>
      </c>
      <c r="AA362" s="24">
        <v>1.8699999999999999E-3</v>
      </c>
      <c r="AB362" s="32">
        <v>5</v>
      </c>
      <c r="AC362" s="24">
        <v>7.9</v>
      </c>
      <c r="AD362" s="24">
        <v>3.851</v>
      </c>
      <c r="AE362" s="24">
        <v>1.75</v>
      </c>
      <c r="AF362" s="24">
        <v>11.3</v>
      </c>
      <c r="AG362" s="24">
        <v>14.4</v>
      </c>
      <c r="AH362" s="24">
        <v>3.6</v>
      </c>
      <c r="AI362" s="24">
        <v>2.8</v>
      </c>
      <c r="AJ362" s="24">
        <v>3.2499999999999999E-4</v>
      </c>
      <c r="AK362" s="24">
        <v>1.16E-3</v>
      </c>
      <c r="AL362" s="32">
        <f>IF(AC362&gt;0,AC362,R362)</f>
        <v>7.9</v>
      </c>
      <c r="AM362" s="24">
        <f t="shared" ref="AM362:AT365" si="134">IF(AD362&gt;0,AD362,IF(T362&gt;0,T362,0.0001))</f>
        <v>3.851</v>
      </c>
      <c r="AN362" s="24">
        <f t="shared" si="134"/>
        <v>1.75</v>
      </c>
      <c r="AO362" s="24">
        <f t="shared" si="134"/>
        <v>11.3</v>
      </c>
      <c r="AP362" s="24">
        <f t="shared" si="134"/>
        <v>14.4</v>
      </c>
      <c r="AQ362" s="24">
        <f t="shared" si="134"/>
        <v>3.6</v>
      </c>
      <c r="AR362" s="24">
        <f t="shared" si="134"/>
        <v>2.8</v>
      </c>
      <c r="AS362" s="24">
        <f t="shared" si="134"/>
        <v>3.2499999999999999E-4</v>
      </c>
      <c r="AT362" s="24">
        <f t="shared" si="134"/>
        <v>1.16E-3</v>
      </c>
    </row>
    <row r="363" spans="1:46">
      <c r="A363" s="47" t="s">
        <v>106</v>
      </c>
      <c r="B363" s="47" t="s">
        <v>935</v>
      </c>
      <c r="C363" s="47" t="s">
        <v>20</v>
      </c>
      <c r="D363" s="47" t="s">
        <v>22</v>
      </c>
      <c r="E363" s="49">
        <v>25</v>
      </c>
      <c r="F363" s="101">
        <v>7.7849189995776458</v>
      </c>
      <c r="G363" s="24">
        <v>0.23</v>
      </c>
      <c r="H363" s="24">
        <v>0.14000000000000001</v>
      </c>
      <c r="I363" s="24">
        <v>0.23</v>
      </c>
      <c r="J363" s="24">
        <v>26</v>
      </c>
      <c r="K363" s="24">
        <v>27.291070211315613</v>
      </c>
      <c r="L363" s="24">
        <v>26</v>
      </c>
      <c r="M363" s="24">
        <v>9.1</v>
      </c>
      <c r="N363" s="50">
        <v>18.8125</v>
      </c>
      <c r="O363" s="50">
        <v>3.6173913043478261</v>
      </c>
      <c r="P363" s="24">
        <v>330</v>
      </c>
      <c r="Q363" s="24">
        <v>50</v>
      </c>
      <c r="R363" s="32">
        <v>7.73</v>
      </c>
      <c r="S363" s="24">
        <v>8.2899999999999991</v>
      </c>
      <c r="T363" s="24">
        <v>1.6259999999999999</v>
      </c>
      <c r="U363" s="24">
        <v>1.04</v>
      </c>
      <c r="V363" s="24">
        <v>10.5</v>
      </c>
      <c r="W363" s="24">
        <v>10.9</v>
      </c>
      <c r="X363" s="24">
        <v>9.5</v>
      </c>
      <c r="Y363" s="24">
        <v>9.9</v>
      </c>
      <c r="Z363" s="24">
        <v>1.5100000000000001E-3</v>
      </c>
      <c r="AA363" s="24">
        <v>1.2199999999999999E-3</v>
      </c>
      <c r="AB363" s="32">
        <v>5</v>
      </c>
      <c r="AC363" s="24">
        <v>7.86</v>
      </c>
      <c r="AD363" s="24">
        <v>0.73950000000000005</v>
      </c>
      <c r="AE363" s="24">
        <v>1.38</v>
      </c>
      <c r="AF363" s="24">
        <v>11.2</v>
      </c>
      <c r="AG363" s="24">
        <v>11.4</v>
      </c>
      <c r="AH363" s="24">
        <v>15</v>
      </c>
      <c r="AI363" s="24">
        <v>15</v>
      </c>
      <c r="AJ363" s="24">
        <v>2.0100000000000001E-3</v>
      </c>
      <c r="AK363" s="24">
        <v>1.2099999999999999E-3</v>
      </c>
      <c r="AL363" s="32">
        <f>IF(AC363&gt;0,AC363,R363)</f>
        <v>7.86</v>
      </c>
      <c r="AM363" s="24">
        <f t="shared" si="134"/>
        <v>0.73950000000000005</v>
      </c>
      <c r="AN363" s="24">
        <f t="shared" si="134"/>
        <v>1.38</v>
      </c>
      <c r="AO363" s="24">
        <f t="shared" si="134"/>
        <v>11.2</v>
      </c>
      <c r="AP363" s="24">
        <f t="shared" si="134"/>
        <v>11.4</v>
      </c>
      <c r="AQ363" s="24">
        <f t="shared" si="134"/>
        <v>15</v>
      </c>
      <c r="AR363" s="24">
        <f t="shared" si="134"/>
        <v>15</v>
      </c>
      <c r="AS363" s="24">
        <f t="shared" si="134"/>
        <v>2.0100000000000001E-3</v>
      </c>
      <c r="AT363" s="24">
        <f t="shared" si="134"/>
        <v>1.2099999999999999E-3</v>
      </c>
    </row>
    <row r="364" spans="1:46">
      <c r="A364" s="47" t="s">
        <v>106</v>
      </c>
      <c r="B364" s="47" t="s">
        <v>936</v>
      </c>
      <c r="C364" s="47" t="s">
        <v>20</v>
      </c>
      <c r="D364" s="47" t="s">
        <v>22</v>
      </c>
      <c r="E364" s="49">
        <v>25</v>
      </c>
      <c r="F364" s="101">
        <v>2.7071514594490518</v>
      </c>
      <c r="G364" s="24">
        <v>0.52</v>
      </c>
      <c r="H364" s="24">
        <v>0.42</v>
      </c>
      <c r="I364" s="24">
        <v>0.52</v>
      </c>
      <c r="J364" s="24">
        <v>37</v>
      </c>
      <c r="K364" s="24">
        <v>36.388093615087485</v>
      </c>
      <c r="L364" s="24">
        <v>37</v>
      </c>
      <c r="M364" s="24">
        <v>8.5</v>
      </c>
      <c r="N364" s="50">
        <v>20.75</v>
      </c>
      <c r="O364" s="50">
        <v>2.2769230769230768</v>
      </c>
      <c r="P364" s="24">
        <v>217</v>
      </c>
      <c r="Q364" s="24">
        <v>22</v>
      </c>
      <c r="R364" s="32">
        <v>7.63</v>
      </c>
      <c r="S364" s="24">
        <v>8.09</v>
      </c>
      <c r="T364" s="24">
        <v>5.3949999999999996</v>
      </c>
      <c r="U364" s="24">
        <v>1.1499999999999999</v>
      </c>
      <c r="V364" s="24">
        <v>11.2</v>
      </c>
      <c r="W364" s="24">
        <v>15.7</v>
      </c>
      <c r="X364" s="24">
        <v>4.8</v>
      </c>
      <c r="Y364" s="24">
        <v>4.9000000000000004</v>
      </c>
      <c r="Z364" s="24">
        <v>1.0499999999999999E-3</v>
      </c>
      <c r="AA364" s="24">
        <v>1.5499999999999999E-3</v>
      </c>
      <c r="AB364" s="32">
        <v>5</v>
      </c>
      <c r="AC364" s="24">
        <v>7.91</v>
      </c>
      <c r="AD364" s="24">
        <v>1.9550000000000001</v>
      </c>
      <c r="AE364" s="24">
        <v>1.54</v>
      </c>
      <c r="AF364" s="24">
        <v>12.1</v>
      </c>
      <c r="AG364" s="24">
        <v>13.9</v>
      </c>
      <c r="AH364" s="24">
        <v>6.8</v>
      </c>
      <c r="AI364" s="24">
        <v>6.9</v>
      </c>
      <c r="AJ364" s="24">
        <v>9.2199999999999997E-4</v>
      </c>
      <c r="AK364" s="24">
        <v>1.16E-3</v>
      </c>
      <c r="AL364" s="32">
        <f>IF(AC364&gt;0,AC364,R364)</f>
        <v>7.91</v>
      </c>
      <c r="AM364" s="24">
        <f t="shared" si="134"/>
        <v>1.9550000000000001</v>
      </c>
      <c r="AN364" s="24">
        <f t="shared" si="134"/>
        <v>1.54</v>
      </c>
      <c r="AO364" s="24">
        <f t="shared" si="134"/>
        <v>12.1</v>
      </c>
      <c r="AP364" s="24">
        <f t="shared" si="134"/>
        <v>13.9</v>
      </c>
      <c r="AQ364" s="24">
        <f t="shared" si="134"/>
        <v>6.8</v>
      </c>
      <c r="AR364" s="24">
        <f t="shared" si="134"/>
        <v>6.9</v>
      </c>
      <c r="AS364" s="24">
        <f t="shared" si="134"/>
        <v>9.2199999999999997E-4</v>
      </c>
      <c r="AT364" s="24">
        <f t="shared" si="134"/>
        <v>1.16E-3</v>
      </c>
    </row>
    <row r="365" spans="1:46">
      <c r="A365" s="47" t="s">
        <v>106</v>
      </c>
      <c r="B365" s="47" t="s">
        <v>937</v>
      </c>
      <c r="C365" s="47" t="s">
        <v>20</v>
      </c>
      <c r="D365" s="47" t="s">
        <v>22</v>
      </c>
      <c r="E365" s="49">
        <v>25</v>
      </c>
      <c r="F365" s="101">
        <v>1.3057504678672092</v>
      </c>
      <c r="G365" s="24">
        <v>3.61</v>
      </c>
      <c r="H365" s="24">
        <v>3.44</v>
      </c>
      <c r="I365" s="24">
        <v>3.61</v>
      </c>
      <c r="J365" s="24">
        <v>5</v>
      </c>
      <c r="K365" s="24">
        <v>2.2742558509429678</v>
      </c>
      <c r="L365" s="24">
        <v>5</v>
      </c>
      <c r="M365" s="24">
        <v>7.3</v>
      </c>
      <c r="N365" s="50">
        <v>-107.8125</v>
      </c>
      <c r="O365" s="50">
        <v>4.4321329639889197E-2</v>
      </c>
      <c r="P365" s="24">
        <v>1140</v>
      </c>
      <c r="Q365" s="24">
        <v>340</v>
      </c>
      <c r="R365" s="32">
        <v>3.41</v>
      </c>
      <c r="S365" s="24">
        <v>4.92</v>
      </c>
      <c r="T365" s="24">
        <v>64.099999999999994</v>
      </c>
      <c r="U365" s="24">
        <v>24.1</v>
      </c>
      <c r="V365" s="24">
        <v>0.52</v>
      </c>
      <c r="W365" s="24">
        <v>43.1</v>
      </c>
      <c r="X365" s="24">
        <v>0.57999999999999996</v>
      </c>
      <c r="Y365" s="24">
        <v>0.57999999999999996</v>
      </c>
      <c r="Z365" s="24">
        <v>1.71</v>
      </c>
      <c r="AA365" s="24">
        <v>2.2400000000000002</v>
      </c>
      <c r="AB365" s="32">
        <v>5</v>
      </c>
      <c r="AC365" s="24">
        <v>3.42</v>
      </c>
      <c r="AD365" s="24">
        <v>47.93</v>
      </c>
      <c r="AE365" s="24">
        <v>35.200000000000003</v>
      </c>
      <c r="AF365" s="24">
        <v>0.46800000000000003</v>
      </c>
      <c r="AG365" s="24">
        <v>16.3</v>
      </c>
      <c r="AH365" s="24">
        <v>0.33</v>
      </c>
      <c r="AI365" s="24">
        <v>0.33</v>
      </c>
      <c r="AJ365" s="24">
        <v>1.73</v>
      </c>
      <c r="AK365" s="24">
        <v>2.2200000000000002</v>
      </c>
      <c r="AL365" s="32">
        <f>IF(AC365&gt;0,AC365,R365)</f>
        <v>3.42</v>
      </c>
      <c r="AM365" s="24">
        <f t="shared" si="134"/>
        <v>47.93</v>
      </c>
      <c r="AN365" s="24">
        <f t="shared" si="134"/>
        <v>35.200000000000003</v>
      </c>
      <c r="AO365" s="24">
        <f t="shared" si="134"/>
        <v>0.46800000000000003</v>
      </c>
      <c r="AP365" s="24">
        <f t="shared" si="134"/>
        <v>16.3</v>
      </c>
      <c r="AQ365" s="24">
        <f t="shared" si="134"/>
        <v>0.33</v>
      </c>
      <c r="AR365" s="24">
        <f t="shared" si="134"/>
        <v>0.33</v>
      </c>
      <c r="AS365" s="24">
        <f t="shared" si="134"/>
        <v>1.73</v>
      </c>
      <c r="AT365" s="24">
        <f t="shared" si="134"/>
        <v>2.2200000000000002</v>
      </c>
    </row>
    <row r="366" spans="1:46">
      <c r="A366" s="49" t="s">
        <v>107</v>
      </c>
      <c r="B366" s="47" t="s">
        <v>383</v>
      </c>
      <c r="C366" s="47" t="s">
        <v>20</v>
      </c>
      <c r="D366" s="47" t="s">
        <v>21</v>
      </c>
      <c r="E366" s="49">
        <v>16</v>
      </c>
      <c r="F366" s="78">
        <v>40.9</v>
      </c>
      <c r="N366" s="50"/>
      <c r="O366" s="50"/>
      <c r="R366" s="32">
        <v>4.0599999999999996</v>
      </c>
      <c r="S366" s="24">
        <v>7.65</v>
      </c>
      <c r="T366" s="24">
        <v>75.900000000000006</v>
      </c>
      <c r="U366" s="24">
        <v>15.06</v>
      </c>
      <c r="V366" s="24">
        <v>3.27</v>
      </c>
      <c r="W366" s="24">
        <v>66.400000000000006</v>
      </c>
      <c r="X366" s="24">
        <v>0.85</v>
      </c>
      <c r="Z366" s="24">
        <v>0.27700000000000002</v>
      </c>
      <c r="AA366" s="24">
        <v>3.9</v>
      </c>
      <c r="AB366" s="32">
        <v>5</v>
      </c>
      <c r="AC366" s="24">
        <v>4.3099999999999996</v>
      </c>
      <c r="AD366" s="24">
        <v>39.4</v>
      </c>
      <c r="AE366" s="24">
        <v>13.6</v>
      </c>
      <c r="AF366" s="24">
        <v>0.24</v>
      </c>
      <c r="AG366" s="24">
        <v>26.1</v>
      </c>
      <c r="AH366" s="24">
        <v>0.91</v>
      </c>
      <c r="AJ366" s="24">
        <v>0.30399999999999999</v>
      </c>
      <c r="AK366" s="24">
        <v>4.9000000000000004</v>
      </c>
      <c r="AL366" s="32">
        <f t="shared" si="133"/>
        <v>4.3099999999999996</v>
      </c>
      <c r="AM366" s="24">
        <f t="shared" si="125"/>
        <v>39.4</v>
      </c>
      <c r="AN366" s="24">
        <f t="shared" si="126"/>
        <v>13.6</v>
      </c>
      <c r="AO366" s="24">
        <f t="shared" si="127"/>
        <v>0.24</v>
      </c>
      <c r="AP366" s="24">
        <f t="shared" si="128"/>
        <v>26.1</v>
      </c>
      <c r="AQ366" s="24">
        <f t="shared" si="129"/>
        <v>0.91</v>
      </c>
      <c r="AR366" s="24">
        <f t="shared" si="130"/>
        <v>1E-4</v>
      </c>
      <c r="AS366" s="24">
        <f t="shared" si="131"/>
        <v>0.30399999999999999</v>
      </c>
      <c r="AT366" s="24">
        <f t="shared" si="132"/>
        <v>4.9000000000000004</v>
      </c>
    </row>
    <row r="367" spans="1:46">
      <c r="A367" s="49" t="s">
        <v>107</v>
      </c>
      <c r="B367" s="47" t="s">
        <v>384</v>
      </c>
      <c r="C367" s="47" t="s">
        <v>20</v>
      </c>
      <c r="D367" s="47" t="s">
        <v>21</v>
      </c>
      <c r="E367" s="49">
        <v>131</v>
      </c>
      <c r="F367" s="78"/>
      <c r="G367" s="24">
        <v>2.6</v>
      </c>
      <c r="H367" s="24">
        <v>0.63</v>
      </c>
      <c r="I367" s="24">
        <v>0.63</v>
      </c>
      <c r="J367" s="24">
        <v>14</v>
      </c>
      <c r="K367" s="24">
        <v>9</v>
      </c>
      <c r="L367" s="24">
        <v>14</v>
      </c>
      <c r="M367" s="24">
        <v>8.1</v>
      </c>
      <c r="N367" s="50">
        <f t="shared" ref="N367:N428" si="135">L367-(I367*31.25)</f>
        <v>-5.6875</v>
      </c>
      <c r="O367" s="50">
        <f t="shared" ref="O367:O428" si="136">L367/(I367*31.25)</f>
        <v>0.71111111111111114</v>
      </c>
      <c r="P367" s="24">
        <v>318</v>
      </c>
      <c r="Q367" s="24">
        <v>1385</v>
      </c>
      <c r="R367" s="32">
        <v>6.9</v>
      </c>
      <c r="S367" s="24">
        <v>8.8000000000000007</v>
      </c>
      <c r="T367" s="24">
        <v>21.6</v>
      </c>
      <c r="U367" s="24">
        <v>0.69</v>
      </c>
      <c r="V367" s="24">
        <v>8.3000000000000007</v>
      </c>
      <c r="W367" s="24">
        <v>29.1</v>
      </c>
      <c r="X367" s="24">
        <v>1.62</v>
      </c>
      <c r="Y367" s="24">
        <v>1.75</v>
      </c>
      <c r="Z367" s="24">
        <v>2.8999999999999998E-3</v>
      </c>
      <c r="AA367" s="24">
        <v>2.7000000000000001E-3</v>
      </c>
      <c r="AB367" s="32">
        <v>5</v>
      </c>
      <c r="AC367" s="24">
        <v>7.6</v>
      </c>
      <c r="AD367" s="24">
        <v>5.3</v>
      </c>
      <c r="AE367" s="24">
        <v>0.23</v>
      </c>
      <c r="AF367" s="24">
        <v>10.4</v>
      </c>
      <c r="AG367" s="24">
        <v>13.6</v>
      </c>
      <c r="AH367" s="24">
        <v>2.46</v>
      </c>
      <c r="AI367" s="24">
        <v>2.63</v>
      </c>
      <c r="AJ367" s="24">
        <v>2.8999999999999998E-3</v>
      </c>
      <c r="AK367" s="24">
        <v>2.7000000000000001E-3</v>
      </c>
      <c r="AL367" s="32">
        <f t="shared" si="133"/>
        <v>7.6</v>
      </c>
      <c r="AM367" s="24">
        <f t="shared" si="125"/>
        <v>5.3</v>
      </c>
      <c r="AN367" s="24">
        <f t="shared" si="126"/>
        <v>0.23</v>
      </c>
      <c r="AO367" s="24">
        <f t="shared" si="127"/>
        <v>10.4</v>
      </c>
      <c r="AP367" s="24">
        <f t="shared" si="128"/>
        <v>13.6</v>
      </c>
      <c r="AQ367" s="24">
        <f t="shared" si="129"/>
        <v>2.46</v>
      </c>
      <c r="AR367" s="24">
        <f t="shared" si="130"/>
        <v>2.63</v>
      </c>
      <c r="AS367" s="24">
        <f t="shared" si="131"/>
        <v>2.8999999999999998E-3</v>
      </c>
      <c r="AT367" s="24">
        <f t="shared" si="132"/>
        <v>2.7000000000000001E-3</v>
      </c>
    </row>
    <row r="368" spans="1:46">
      <c r="A368" s="49" t="s">
        <v>107</v>
      </c>
      <c r="B368" s="47" t="s">
        <v>385</v>
      </c>
      <c r="C368" s="47" t="s">
        <v>20</v>
      </c>
      <c r="D368" s="47" t="s">
        <v>22</v>
      </c>
      <c r="E368" s="49">
        <v>60</v>
      </c>
      <c r="F368" s="24">
        <v>13.09</v>
      </c>
      <c r="G368" s="24">
        <v>3.04</v>
      </c>
      <c r="H368" s="24">
        <v>3.13</v>
      </c>
      <c r="I368" s="24">
        <v>3.13</v>
      </c>
      <c r="J368" s="24">
        <v>9</v>
      </c>
      <c r="K368" s="24">
        <v>2</v>
      </c>
      <c r="L368" s="24">
        <v>9</v>
      </c>
      <c r="M368" s="24">
        <v>8.9</v>
      </c>
      <c r="N368" s="50">
        <f t="shared" si="135"/>
        <v>-88.8125</v>
      </c>
      <c r="O368" s="50">
        <f t="shared" si="136"/>
        <v>9.2012779552715654E-2</v>
      </c>
      <c r="P368" s="24">
        <v>51</v>
      </c>
      <c r="Q368" s="24">
        <v>218</v>
      </c>
      <c r="R368" s="32">
        <v>2.6</v>
      </c>
      <c r="S368" s="24">
        <v>7.3</v>
      </c>
      <c r="T368" s="24">
        <v>79.3</v>
      </c>
      <c r="U368" s="24">
        <v>33.5</v>
      </c>
      <c r="V368" s="24">
        <v>0.93</v>
      </c>
      <c r="W368" s="24">
        <v>28.8</v>
      </c>
      <c r="X368" s="24">
        <v>0.46600000000000003</v>
      </c>
      <c r="Y368" s="24">
        <v>0.49</v>
      </c>
      <c r="Z368" s="24">
        <v>3.2000000000000001E-2</v>
      </c>
      <c r="AA368" s="24">
        <v>0.26900000000000002</v>
      </c>
      <c r="AB368" s="32">
        <v>5</v>
      </c>
      <c r="AC368" s="24">
        <v>3.22</v>
      </c>
      <c r="AD368" s="24">
        <v>190</v>
      </c>
      <c r="AE368" s="24">
        <v>82.8</v>
      </c>
      <c r="AF368" s="24">
        <v>1E-3</v>
      </c>
      <c r="AG368" s="24">
        <v>34.799999999999997</v>
      </c>
      <c r="AH368" s="24">
        <v>0.185</v>
      </c>
      <c r="AI368" s="24">
        <v>0.17</v>
      </c>
      <c r="AJ368" s="24">
        <v>6.5000000000000002E-2</v>
      </c>
      <c r="AK368" s="24">
        <v>0.32900000000000001</v>
      </c>
      <c r="AL368" s="32">
        <f>IF(AC368&gt;0,AC368,R368)</f>
        <v>3.22</v>
      </c>
      <c r="AM368" s="24">
        <f t="shared" ref="AM368:AT371" si="137">IF(AD368&gt;0,AD368,IF(T368&gt;0,T368,0.0001))</f>
        <v>190</v>
      </c>
      <c r="AN368" s="24">
        <f t="shared" si="137"/>
        <v>82.8</v>
      </c>
      <c r="AO368" s="24">
        <f t="shared" si="137"/>
        <v>1E-3</v>
      </c>
      <c r="AP368" s="24">
        <f t="shared" si="137"/>
        <v>34.799999999999997</v>
      </c>
      <c r="AQ368" s="24">
        <f t="shared" si="137"/>
        <v>0.185</v>
      </c>
      <c r="AR368" s="24">
        <f t="shared" si="137"/>
        <v>0.17</v>
      </c>
      <c r="AS368" s="24">
        <f t="shared" si="137"/>
        <v>6.5000000000000002E-2</v>
      </c>
      <c r="AT368" s="24">
        <f t="shared" si="137"/>
        <v>0.32900000000000001</v>
      </c>
    </row>
    <row r="369" spans="1:46">
      <c r="A369" s="49" t="s">
        <v>107</v>
      </c>
      <c r="B369" s="47" t="s">
        <v>386</v>
      </c>
      <c r="C369" s="47" t="s">
        <v>20</v>
      </c>
      <c r="D369" s="47" t="s">
        <v>22</v>
      </c>
      <c r="E369" s="49">
        <v>60</v>
      </c>
      <c r="F369" s="24">
        <v>11.8</v>
      </c>
      <c r="G369" s="24">
        <v>19.600000000000001</v>
      </c>
      <c r="H369" s="24">
        <v>19.29</v>
      </c>
      <c r="I369" s="24">
        <v>19.29</v>
      </c>
      <c r="J369" s="24">
        <v>2</v>
      </c>
      <c r="K369" s="24">
        <v>2</v>
      </c>
      <c r="L369" s="24">
        <v>2</v>
      </c>
      <c r="M369" s="24">
        <v>5.0999999999999996</v>
      </c>
      <c r="N369" s="50">
        <f t="shared" si="135"/>
        <v>-600.8125</v>
      </c>
      <c r="O369" s="50">
        <f t="shared" si="136"/>
        <v>3.3177812337998962E-3</v>
      </c>
      <c r="P369" s="24">
        <v>66</v>
      </c>
      <c r="Q369" s="24">
        <v>62</v>
      </c>
      <c r="R369" s="32">
        <v>2.1</v>
      </c>
      <c r="S369" s="24">
        <v>3.7</v>
      </c>
      <c r="T369" s="24">
        <v>591</v>
      </c>
      <c r="U369" s="24">
        <v>327</v>
      </c>
      <c r="V369" s="24">
        <v>1E-3</v>
      </c>
      <c r="W369" s="24">
        <v>112</v>
      </c>
      <c r="X369" s="24">
        <v>0.32</v>
      </c>
      <c r="Y369" s="24">
        <v>0.31</v>
      </c>
      <c r="Z369" s="24">
        <v>0.19900000000000001</v>
      </c>
      <c r="AA369" s="24">
        <v>0.185</v>
      </c>
      <c r="AB369" s="32">
        <v>5</v>
      </c>
      <c r="AC369" s="24">
        <v>2.34</v>
      </c>
      <c r="AD369" s="24">
        <v>1351</v>
      </c>
      <c r="AE369" s="24">
        <v>516</v>
      </c>
      <c r="AF369" s="24">
        <v>1E-3</v>
      </c>
      <c r="AG369" s="24">
        <v>29.3</v>
      </c>
      <c r="AH369" s="24">
        <v>0.02</v>
      </c>
      <c r="AI369" s="24">
        <v>0.02</v>
      </c>
      <c r="AJ369" s="24">
        <v>0.125</v>
      </c>
      <c r="AK369" s="24">
        <v>0.14300000000000002</v>
      </c>
      <c r="AL369" s="32">
        <f>IF(AC369&gt;0,AC369,R369)</f>
        <v>2.34</v>
      </c>
      <c r="AM369" s="24">
        <f t="shared" si="137"/>
        <v>1351</v>
      </c>
      <c r="AN369" s="24">
        <f t="shared" si="137"/>
        <v>516</v>
      </c>
      <c r="AO369" s="24">
        <f t="shared" si="137"/>
        <v>1E-3</v>
      </c>
      <c r="AP369" s="24">
        <f t="shared" si="137"/>
        <v>29.3</v>
      </c>
      <c r="AQ369" s="24">
        <f t="shared" si="137"/>
        <v>0.02</v>
      </c>
      <c r="AR369" s="24">
        <f t="shared" si="137"/>
        <v>0.02</v>
      </c>
      <c r="AS369" s="24">
        <f t="shared" si="137"/>
        <v>0.125</v>
      </c>
      <c r="AT369" s="24">
        <f t="shared" si="137"/>
        <v>0.14300000000000002</v>
      </c>
    </row>
    <row r="370" spans="1:46">
      <c r="A370" s="49" t="s">
        <v>107</v>
      </c>
      <c r="B370" s="47" t="s">
        <v>387</v>
      </c>
      <c r="C370" s="47" t="s">
        <v>20</v>
      </c>
      <c r="D370" s="47" t="s">
        <v>22</v>
      </c>
      <c r="E370" s="49">
        <v>60</v>
      </c>
      <c r="F370" s="24">
        <v>14.79</v>
      </c>
      <c r="G370" s="24">
        <v>2.85</v>
      </c>
      <c r="H370" s="24">
        <v>2.82</v>
      </c>
      <c r="I370" s="24">
        <v>2.82</v>
      </c>
      <c r="J370" s="24">
        <v>8</v>
      </c>
      <c r="K370" s="24">
        <v>2</v>
      </c>
      <c r="L370" s="24">
        <v>8</v>
      </c>
      <c r="M370" s="24">
        <v>8.1999999999999993</v>
      </c>
      <c r="N370" s="50">
        <f t="shared" si="135"/>
        <v>-80.125</v>
      </c>
      <c r="O370" s="50">
        <f t="shared" si="136"/>
        <v>9.0780141843971637E-2</v>
      </c>
      <c r="P370" s="24">
        <v>12</v>
      </c>
      <c r="Q370" s="24">
        <v>100</v>
      </c>
      <c r="R370" s="32">
        <v>2.5</v>
      </c>
      <c r="S370" s="24">
        <v>7.8</v>
      </c>
      <c r="T370" s="24">
        <v>77.099999999999994</v>
      </c>
      <c r="U370" s="24">
        <v>34.9</v>
      </c>
      <c r="V370" s="24">
        <v>2.46</v>
      </c>
      <c r="W370" s="24">
        <v>34.299999999999997</v>
      </c>
      <c r="X370" s="24">
        <v>0.71</v>
      </c>
      <c r="Y370" s="24">
        <v>0.74</v>
      </c>
      <c r="Z370" s="24">
        <v>2.1000000000000001E-2</v>
      </c>
      <c r="AA370" s="24">
        <v>0.15</v>
      </c>
      <c r="AB370" s="32">
        <v>5</v>
      </c>
      <c r="AC370" s="24">
        <v>3.14</v>
      </c>
      <c r="AD370" s="24">
        <v>184</v>
      </c>
      <c r="AE370" s="24">
        <v>94.2</v>
      </c>
      <c r="AF370" s="24">
        <v>1E-3</v>
      </c>
      <c r="AG370" s="24">
        <v>28.1</v>
      </c>
      <c r="AH370" s="24">
        <v>0.15</v>
      </c>
      <c r="AI370" s="24">
        <v>0.14000000000000001</v>
      </c>
      <c r="AJ370" s="24">
        <v>4.8000000000000001E-2</v>
      </c>
      <c r="AK370" s="24">
        <v>0.17</v>
      </c>
      <c r="AL370" s="32">
        <f>IF(AC370&gt;0,AC370,R370)</f>
        <v>3.14</v>
      </c>
      <c r="AM370" s="24">
        <f t="shared" si="137"/>
        <v>184</v>
      </c>
      <c r="AN370" s="24">
        <f t="shared" si="137"/>
        <v>94.2</v>
      </c>
      <c r="AO370" s="24">
        <f t="shared" si="137"/>
        <v>1E-3</v>
      </c>
      <c r="AP370" s="24">
        <f t="shared" si="137"/>
        <v>28.1</v>
      </c>
      <c r="AQ370" s="24">
        <f t="shared" si="137"/>
        <v>0.15</v>
      </c>
      <c r="AR370" s="24">
        <f t="shared" si="137"/>
        <v>0.14000000000000001</v>
      </c>
      <c r="AS370" s="24">
        <f t="shared" si="137"/>
        <v>4.8000000000000001E-2</v>
      </c>
      <c r="AT370" s="24">
        <f t="shared" si="137"/>
        <v>0.17</v>
      </c>
    </row>
    <row r="371" spans="1:46">
      <c r="A371" s="49" t="s">
        <v>107</v>
      </c>
      <c r="B371" s="47" t="s">
        <v>388</v>
      </c>
      <c r="C371" s="47" t="s">
        <v>20</v>
      </c>
      <c r="D371" s="47" t="s">
        <v>22</v>
      </c>
      <c r="E371" s="49">
        <v>152</v>
      </c>
      <c r="F371" s="24">
        <v>6.12</v>
      </c>
      <c r="G371" s="24">
        <v>0.53</v>
      </c>
      <c r="H371" s="24">
        <v>0.54</v>
      </c>
      <c r="I371" s="24">
        <v>0.54</v>
      </c>
      <c r="J371" s="24">
        <v>11</v>
      </c>
      <c r="K371" s="24">
        <v>2</v>
      </c>
      <c r="L371" s="24">
        <v>11</v>
      </c>
      <c r="M371" s="24">
        <v>9.3000000000000007</v>
      </c>
      <c r="N371" s="50">
        <f t="shared" si="135"/>
        <v>-5.875</v>
      </c>
      <c r="O371" s="50">
        <f t="shared" si="136"/>
        <v>0.6518518518518519</v>
      </c>
      <c r="P371" s="24">
        <v>76</v>
      </c>
      <c r="Q371" s="24">
        <v>86</v>
      </c>
      <c r="R371" s="32">
        <v>6.3</v>
      </c>
      <c r="S371" s="24">
        <v>8.6</v>
      </c>
      <c r="T371" s="24">
        <v>8.6</v>
      </c>
      <c r="U371" s="24">
        <v>0.86</v>
      </c>
      <c r="V371" s="24">
        <v>6.6</v>
      </c>
      <c r="W371" s="24">
        <v>12.7</v>
      </c>
      <c r="X371" s="24">
        <v>1.6</v>
      </c>
      <c r="Y371" s="24">
        <v>1.85</v>
      </c>
      <c r="Z371" s="24">
        <v>1.9E-3</v>
      </c>
      <c r="AA371" s="24">
        <v>7.3499999999999998E-3</v>
      </c>
      <c r="AB371" s="32">
        <v>5</v>
      </c>
      <c r="AC371" s="24">
        <v>6.7</v>
      </c>
      <c r="AD371" s="24">
        <v>6.5</v>
      </c>
      <c r="AE371" s="24">
        <v>0.76</v>
      </c>
      <c r="AF371" s="24">
        <v>4</v>
      </c>
      <c r="AG371" s="24">
        <v>7.2</v>
      </c>
      <c r="AH371" s="24">
        <v>1.07</v>
      </c>
      <c r="AI371" s="24">
        <v>1.36</v>
      </c>
      <c r="AJ371" s="24">
        <v>1.8E-3</v>
      </c>
      <c r="AK371" s="24">
        <v>4.7999999999999996E-3</v>
      </c>
      <c r="AL371" s="32">
        <f>IF(AC371&gt;0,AC371,R371)</f>
        <v>6.7</v>
      </c>
      <c r="AM371" s="24">
        <f t="shared" si="137"/>
        <v>6.5</v>
      </c>
      <c r="AN371" s="24">
        <f t="shared" si="137"/>
        <v>0.76</v>
      </c>
      <c r="AO371" s="24">
        <f t="shared" si="137"/>
        <v>4</v>
      </c>
      <c r="AP371" s="24">
        <f t="shared" si="137"/>
        <v>7.2</v>
      </c>
      <c r="AQ371" s="24">
        <f t="shared" si="137"/>
        <v>1.07</v>
      </c>
      <c r="AR371" s="24">
        <f t="shared" si="137"/>
        <v>1.36</v>
      </c>
      <c r="AS371" s="24">
        <f t="shared" si="137"/>
        <v>1.8E-3</v>
      </c>
      <c r="AT371" s="24">
        <f t="shared" si="137"/>
        <v>4.7999999999999996E-3</v>
      </c>
    </row>
    <row r="372" spans="1:46">
      <c r="A372" s="49" t="s">
        <v>107</v>
      </c>
      <c r="B372" s="47" t="s">
        <v>389</v>
      </c>
      <c r="C372" s="47" t="s">
        <v>20</v>
      </c>
      <c r="D372" s="47" t="s">
        <v>21</v>
      </c>
      <c r="E372" s="49">
        <v>106</v>
      </c>
      <c r="F372" s="78">
        <v>42.9</v>
      </c>
      <c r="G372" s="24">
        <v>2.84</v>
      </c>
      <c r="H372" s="24">
        <v>0.9</v>
      </c>
      <c r="I372" s="24">
        <v>0.9</v>
      </c>
      <c r="J372" s="24">
        <v>26.2</v>
      </c>
      <c r="K372" s="24">
        <v>16</v>
      </c>
      <c r="L372" s="24">
        <v>26.2</v>
      </c>
      <c r="M372" s="24">
        <v>7.32</v>
      </c>
      <c r="N372" s="50">
        <f t="shared" si="135"/>
        <v>-1.9250000000000007</v>
      </c>
      <c r="O372" s="50">
        <f t="shared" si="136"/>
        <v>0.93155555555555558</v>
      </c>
      <c r="P372" s="24">
        <v>387</v>
      </c>
      <c r="Q372" s="24">
        <v>1537</v>
      </c>
      <c r="R372" s="32">
        <v>7.1</v>
      </c>
      <c r="S372" s="24">
        <v>8.9</v>
      </c>
      <c r="T372" s="24">
        <v>25.8</v>
      </c>
      <c r="U372" s="24">
        <v>0.3</v>
      </c>
      <c r="V372" s="24">
        <v>12.3</v>
      </c>
      <c r="W372" s="24">
        <v>33.299999999999997</v>
      </c>
      <c r="X372" s="24">
        <v>1.38</v>
      </c>
      <c r="Y372" s="24">
        <v>1.44</v>
      </c>
      <c r="Z372" s="24">
        <v>4.1999999999999997E-3</v>
      </c>
      <c r="AA372" s="24">
        <v>1.2E-2</v>
      </c>
      <c r="AB372" s="32">
        <v>5</v>
      </c>
      <c r="AC372" s="24">
        <v>8.0399999999999991</v>
      </c>
      <c r="AD372" s="24">
        <v>9.1</v>
      </c>
      <c r="AE372" s="24">
        <v>0.32</v>
      </c>
      <c r="AF372" s="24">
        <v>18.8</v>
      </c>
      <c r="AG372" s="24">
        <v>24.9</v>
      </c>
      <c r="AH372" s="24">
        <v>2.64</v>
      </c>
      <c r="AI372" s="24">
        <v>2.74</v>
      </c>
      <c r="AJ372" s="24">
        <v>6.7000000000000002E-3</v>
      </c>
      <c r="AK372" s="24">
        <v>2.3599999999999999E-2</v>
      </c>
      <c r="AL372" s="32">
        <f t="shared" si="133"/>
        <v>8.0399999999999991</v>
      </c>
      <c r="AM372" s="24">
        <f t="shared" si="125"/>
        <v>9.1</v>
      </c>
      <c r="AN372" s="24">
        <f t="shared" si="126"/>
        <v>0.32</v>
      </c>
      <c r="AO372" s="24">
        <f t="shared" si="127"/>
        <v>18.8</v>
      </c>
      <c r="AP372" s="24">
        <f t="shared" si="128"/>
        <v>24.9</v>
      </c>
      <c r="AQ372" s="24">
        <f t="shared" si="129"/>
        <v>2.64</v>
      </c>
      <c r="AR372" s="24">
        <f t="shared" si="130"/>
        <v>2.74</v>
      </c>
      <c r="AS372" s="24">
        <f t="shared" si="131"/>
        <v>6.7000000000000002E-3</v>
      </c>
      <c r="AT372" s="24">
        <f t="shared" si="132"/>
        <v>2.3599999999999999E-2</v>
      </c>
    </row>
    <row r="373" spans="1:46">
      <c r="A373" s="49" t="s">
        <v>107</v>
      </c>
      <c r="B373" s="47" t="s">
        <v>390</v>
      </c>
      <c r="C373" s="47" t="s">
        <v>20</v>
      </c>
      <c r="D373" s="47" t="s">
        <v>21</v>
      </c>
      <c r="E373" s="49">
        <v>106</v>
      </c>
      <c r="F373" s="78">
        <v>43.4</v>
      </c>
      <c r="G373" s="24">
        <v>2.79</v>
      </c>
      <c r="H373" s="24">
        <v>0.88</v>
      </c>
      <c r="I373" s="24">
        <v>0.88</v>
      </c>
      <c r="J373" s="24">
        <v>40.299999999999997</v>
      </c>
      <c r="K373" s="24">
        <v>30</v>
      </c>
      <c r="L373" s="24">
        <v>40.299999999999997</v>
      </c>
      <c r="M373" s="24">
        <v>7.34</v>
      </c>
      <c r="N373" s="50">
        <f t="shared" si="135"/>
        <v>12.799999999999997</v>
      </c>
      <c r="O373" s="50">
        <f t="shared" si="136"/>
        <v>1.4654545454545453</v>
      </c>
      <c r="P373" s="24">
        <v>382</v>
      </c>
      <c r="Q373" s="24">
        <v>1514</v>
      </c>
      <c r="R373" s="32">
        <v>7.3</v>
      </c>
      <c r="S373" s="24">
        <v>8.9</v>
      </c>
      <c r="T373" s="24">
        <v>25.7</v>
      </c>
      <c r="U373" s="24">
        <v>0.26</v>
      </c>
      <c r="V373" s="24">
        <v>15</v>
      </c>
      <c r="W373" s="24">
        <v>36.799999999999997</v>
      </c>
      <c r="X373" s="24">
        <v>1.49</v>
      </c>
      <c r="Y373" s="24">
        <v>1.52</v>
      </c>
      <c r="Z373" s="24">
        <v>4.0000000000000001E-3</v>
      </c>
      <c r="AA373" s="24">
        <v>1.4800000000000001E-2</v>
      </c>
      <c r="AB373" s="32">
        <v>5</v>
      </c>
      <c r="AC373" s="24">
        <v>8.1</v>
      </c>
      <c r="AD373" s="24">
        <v>7</v>
      </c>
      <c r="AE373" s="24">
        <v>0.32</v>
      </c>
      <c r="AF373" s="24">
        <v>36.200000000000003</v>
      </c>
      <c r="AG373" s="24">
        <v>25.3</v>
      </c>
      <c r="AH373" s="24">
        <v>3.45</v>
      </c>
      <c r="AI373" s="24">
        <v>3.52</v>
      </c>
      <c r="AJ373" s="24">
        <v>1.4E-3</v>
      </c>
      <c r="AK373" s="24">
        <v>1.14E-2</v>
      </c>
      <c r="AL373" s="32">
        <f t="shared" si="133"/>
        <v>8.1</v>
      </c>
      <c r="AM373" s="24">
        <f t="shared" si="125"/>
        <v>7</v>
      </c>
      <c r="AN373" s="24">
        <f t="shared" si="126"/>
        <v>0.32</v>
      </c>
      <c r="AO373" s="24">
        <f t="shared" si="127"/>
        <v>36.200000000000003</v>
      </c>
      <c r="AP373" s="24">
        <f t="shared" si="128"/>
        <v>25.3</v>
      </c>
      <c r="AQ373" s="24">
        <f t="shared" si="129"/>
        <v>3.45</v>
      </c>
      <c r="AR373" s="24">
        <f t="shared" si="130"/>
        <v>3.52</v>
      </c>
      <c r="AS373" s="24">
        <f t="shared" si="131"/>
        <v>1.4E-3</v>
      </c>
      <c r="AT373" s="24">
        <f t="shared" si="132"/>
        <v>1.14E-2</v>
      </c>
    </row>
    <row r="374" spans="1:46">
      <c r="A374" s="49" t="s">
        <v>107</v>
      </c>
      <c r="B374" s="47" t="s">
        <v>391</v>
      </c>
      <c r="C374" s="47" t="s">
        <v>20</v>
      </c>
      <c r="D374" s="47" t="s">
        <v>21</v>
      </c>
      <c r="E374" s="49">
        <v>106</v>
      </c>
      <c r="F374" s="78"/>
      <c r="G374" s="24">
        <v>2.79</v>
      </c>
      <c r="H374" s="24">
        <v>0.88</v>
      </c>
      <c r="I374" s="24">
        <v>0.88</v>
      </c>
      <c r="J374" s="24">
        <v>40.299999999999997</v>
      </c>
      <c r="K374" s="24">
        <v>30</v>
      </c>
      <c r="L374" s="24">
        <v>40.299999999999997</v>
      </c>
      <c r="M374" s="24">
        <v>7.34</v>
      </c>
      <c r="N374" s="50">
        <f t="shared" si="135"/>
        <v>12.799999999999997</v>
      </c>
      <c r="O374" s="50">
        <f t="shared" si="136"/>
        <v>1.4654545454545453</v>
      </c>
      <c r="P374" s="24">
        <v>382</v>
      </c>
      <c r="Q374" s="24">
        <v>1514</v>
      </c>
      <c r="R374" s="32">
        <v>7.3</v>
      </c>
      <c r="S374" s="24">
        <v>8.9</v>
      </c>
      <c r="T374" s="24">
        <v>28.4</v>
      </c>
      <c r="U374" s="24">
        <v>0.28999999999999998</v>
      </c>
      <c r="V374" s="24">
        <v>12.8</v>
      </c>
      <c r="W374" s="24">
        <v>37.4</v>
      </c>
      <c r="X374" s="24">
        <v>1.34</v>
      </c>
      <c r="Y374" s="24">
        <v>1.37</v>
      </c>
      <c r="Z374" s="24">
        <v>3.5000000000000001E-3</v>
      </c>
      <c r="AA374" s="24">
        <v>1.7999999999999999E-2</v>
      </c>
      <c r="AB374" s="32">
        <v>5</v>
      </c>
      <c r="AC374" s="24">
        <v>8.06</v>
      </c>
      <c r="AD374" s="24">
        <v>7.2</v>
      </c>
      <c r="AE374" s="24">
        <v>0.28999999999999998</v>
      </c>
      <c r="AF374" s="24">
        <v>16.600000000000001</v>
      </c>
      <c r="AG374" s="24">
        <v>21.1</v>
      </c>
      <c r="AH374" s="24">
        <v>2.83</v>
      </c>
      <c r="AI374" s="24">
        <v>2.92</v>
      </c>
      <c r="AJ374" s="24">
        <v>1.9E-3</v>
      </c>
      <c r="AK374" s="24">
        <v>5.4000000000000003E-3</v>
      </c>
      <c r="AL374" s="32">
        <f t="shared" si="133"/>
        <v>8.06</v>
      </c>
      <c r="AM374" s="24">
        <f t="shared" si="125"/>
        <v>7.2</v>
      </c>
      <c r="AN374" s="24">
        <f t="shared" si="126"/>
        <v>0.28999999999999998</v>
      </c>
      <c r="AO374" s="24">
        <f t="shared" si="127"/>
        <v>16.600000000000001</v>
      </c>
      <c r="AP374" s="24">
        <f t="shared" si="128"/>
        <v>21.1</v>
      </c>
      <c r="AQ374" s="24">
        <f t="shared" si="129"/>
        <v>2.83</v>
      </c>
      <c r="AR374" s="24">
        <f t="shared" si="130"/>
        <v>2.92</v>
      </c>
      <c r="AS374" s="24">
        <f t="shared" si="131"/>
        <v>1.9E-3</v>
      </c>
      <c r="AT374" s="24">
        <f t="shared" si="132"/>
        <v>5.4000000000000003E-3</v>
      </c>
    </row>
    <row r="375" spans="1:46">
      <c r="A375" s="49" t="s">
        <v>107</v>
      </c>
      <c r="B375" s="47" t="s">
        <v>392</v>
      </c>
      <c r="C375" s="47" t="s">
        <v>20</v>
      </c>
      <c r="D375" s="47" t="s">
        <v>21</v>
      </c>
      <c r="E375" s="49">
        <v>98</v>
      </c>
      <c r="F375" s="78"/>
      <c r="G375" s="24">
        <v>2.71</v>
      </c>
      <c r="H375" s="24">
        <v>0.86</v>
      </c>
      <c r="I375" s="24">
        <v>0.86</v>
      </c>
      <c r="J375" s="24">
        <v>68.599999999999994</v>
      </c>
      <c r="K375" s="24">
        <v>58</v>
      </c>
      <c r="L375" s="24">
        <v>68.599999999999994</v>
      </c>
      <c r="M375" s="24">
        <v>7.39</v>
      </c>
      <c r="N375" s="50">
        <f t="shared" si="135"/>
        <v>41.724999999999994</v>
      </c>
      <c r="O375" s="50">
        <f t="shared" si="136"/>
        <v>2.5525581395348835</v>
      </c>
      <c r="P375" s="24">
        <v>370</v>
      </c>
      <c r="Q375" s="24">
        <v>1467</v>
      </c>
      <c r="R375" s="32">
        <v>7.2</v>
      </c>
      <c r="S375" s="24">
        <v>8.9</v>
      </c>
      <c r="T375" s="24">
        <v>25.3</v>
      </c>
      <c r="U375" s="24">
        <v>0.31</v>
      </c>
      <c r="V375" s="24">
        <v>12.8</v>
      </c>
      <c r="W375" s="24">
        <v>32.6</v>
      </c>
      <c r="X375" s="24">
        <v>1.4</v>
      </c>
      <c r="Y375" s="24">
        <v>1.42</v>
      </c>
      <c r="Z375" s="24">
        <v>4.0000000000000001E-3</v>
      </c>
      <c r="AA375" s="24">
        <v>7.6E-3</v>
      </c>
      <c r="AB375" s="32">
        <v>5</v>
      </c>
      <c r="AC375" s="24">
        <v>8.25</v>
      </c>
      <c r="AD375" s="24">
        <v>10.4</v>
      </c>
      <c r="AE375" s="24">
        <v>0.17</v>
      </c>
      <c r="AF375" s="24">
        <v>20.9</v>
      </c>
      <c r="AG375" s="24">
        <v>28.3</v>
      </c>
      <c r="AH375" s="24">
        <v>2.61</v>
      </c>
      <c r="AI375" s="24">
        <v>2.68</v>
      </c>
      <c r="AJ375" s="24">
        <v>4.3E-3</v>
      </c>
      <c r="AK375" s="24">
        <v>1.0699999999999999E-2</v>
      </c>
      <c r="AL375" s="32">
        <f t="shared" si="133"/>
        <v>8.25</v>
      </c>
      <c r="AM375" s="24">
        <f t="shared" si="125"/>
        <v>10.4</v>
      </c>
      <c r="AN375" s="24">
        <f t="shared" si="126"/>
        <v>0.17</v>
      </c>
      <c r="AO375" s="24">
        <f t="shared" si="127"/>
        <v>20.9</v>
      </c>
      <c r="AP375" s="24">
        <f t="shared" si="128"/>
        <v>28.3</v>
      </c>
      <c r="AQ375" s="24">
        <f t="shared" si="129"/>
        <v>2.61</v>
      </c>
      <c r="AR375" s="24">
        <f t="shared" si="130"/>
        <v>2.68</v>
      </c>
      <c r="AS375" s="24">
        <f t="shared" si="131"/>
        <v>4.3E-3</v>
      </c>
      <c r="AT375" s="24">
        <f t="shared" si="132"/>
        <v>1.0699999999999999E-2</v>
      </c>
    </row>
    <row r="376" spans="1:46">
      <c r="A376" s="49" t="s">
        <v>107</v>
      </c>
      <c r="B376" s="47" t="s">
        <v>393</v>
      </c>
      <c r="C376" s="47" t="s">
        <v>20</v>
      </c>
      <c r="D376" s="47" t="s">
        <v>21</v>
      </c>
      <c r="E376" s="49">
        <v>106</v>
      </c>
      <c r="F376" s="78">
        <v>61</v>
      </c>
      <c r="G376" s="24">
        <v>2.88</v>
      </c>
      <c r="H376" s="24">
        <v>0.91</v>
      </c>
      <c r="I376" s="24">
        <v>0.91</v>
      </c>
      <c r="J376" s="24">
        <v>12</v>
      </c>
      <c r="K376" s="24">
        <v>2</v>
      </c>
      <c r="L376" s="24">
        <v>12</v>
      </c>
      <c r="M376" s="24">
        <v>7.3</v>
      </c>
      <c r="N376" s="50">
        <f t="shared" si="135"/>
        <v>-16.4375</v>
      </c>
      <c r="O376" s="50">
        <f t="shared" si="136"/>
        <v>0.42197802197802198</v>
      </c>
      <c r="P376" s="24">
        <v>393</v>
      </c>
      <c r="Q376" s="24">
        <v>1560</v>
      </c>
      <c r="R376" s="32">
        <v>6.7</v>
      </c>
      <c r="S376" s="24">
        <v>7.9</v>
      </c>
      <c r="T376" s="24">
        <v>29.9</v>
      </c>
      <c r="U376" s="24">
        <v>0.74</v>
      </c>
      <c r="V376" s="24">
        <v>11.4</v>
      </c>
      <c r="W376" s="24">
        <v>36.700000000000003</v>
      </c>
      <c r="X376" s="24">
        <v>1.22</v>
      </c>
      <c r="Y376" s="24">
        <v>1.29</v>
      </c>
      <c r="Z376" s="24">
        <v>4.4999999999999997E-3</v>
      </c>
      <c r="AA376" s="24">
        <v>4.5999999999999999E-2</v>
      </c>
      <c r="AB376" s="32">
        <v>5</v>
      </c>
      <c r="AC376" s="24">
        <v>7.76</v>
      </c>
      <c r="AD376" s="24">
        <v>8.6</v>
      </c>
      <c r="AE376" s="24">
        <v>0.48</v>
      </c>
      <c r="AF376" s="24">
        <v>16.5</v>
      </c>
      <c r="AG376" s="24">
        <v>22.6</v>
      </c>
      <c r="AH376" s="24">
        <v>2.5</v>
      </c>
      <c r="AI376" s="24">
        <v>2.62</v>
      </c>
      <c r="AJ376" s="24">
        <v>3.0999999999999999E-3</v>
      </c>
      <c r="AK376" s="24">
        <v>7.7999999999999996E-3</v>
      </c>
      <c r="AL376" s="32">
        <f t="shared" si="133"/>
        <v>7.76</v>
      </c>
      <c r="AM376" s="24">
        <f t="shared" si="125"/>
        <v>8.6</v>
      </c>
      <c r="AN376" s="24">
        <f t="shared" si="126"/>
        <v>0.48</v>
      </c>
      <c r="AO376" s="24">
        <f t="shared" si="127"/>
        <v>16.5</v>
      </c>
      <c r="AP376" s="24">
        <f t="shared" si="128"/>
        <v>22.6</v>
      </c>
      <c r="AQ376" s="24">
        <f t="shared" si="129"/>
        <v>2.5</v>
      </c>
      <c r="AR376" s="24">
        <f t="shared" si="130"/>
        <v>2.62</v>
      </c>
      <c r="AS376" s="24">
        <f t="shared" si="131"/>
        <v>3.0999999999999999E-3</v>
      </c>
      <c r="AT376" s="24">
        <f t="shared" si="132"/>
        <v>7.7999999999999996E-3</v>
      </c>
    </row>
    <row r="377" spans="1:46">
      <c r="A377" s="49" t="s">
        <v>108</v>
      </c>
      <c r="B377" s="47" t="s">
        <v>394</v>
      </c>
      <c r="C377" s="47" t="s">
        <v>20</v>
      </c>
      <c r="D377" s="47" t="s">
        <v>22</v>
      </c>
      <c r="E377" s="49">
        <v>10</v>
      </c>
      <c r="F377" s="78"/>
      <c r="G377" s="24">
        <v>0.35</v>
      </c>
      <c r="I377" s="24">
        <v>0.35</v>
      </c>
      <c r="J377" s="24">
        <v>11.4</v>
      </c>
      <c r="L377" s="24">
        <v>11.4</v>
      </c>
      <c r="N377" s="50">
        <f t="shared" si="135"/>
        <v>0.46250000000000036</v>
      </c>
      <c r="O377" s="50">
        <f t="shared" si="136"/>
        <v>1.0422857142857143</v>
      </c>
      <c r="R377" s="32">
        <v>6</v>
      </c>
      <c r="S377" s="24">
        <v>7.2</v>
      </c>
      <c r="T377" s="24">
        <v>3</v>
      </c>
      <c r="AB377" s="32"/>
      <c r="AL377" s="32">
        <f t="shared" si="133"/>
        <v>6</v>
      </c>
      <c r="AM377" s="24">
        <f t="shared" si="125"/>
        <v>3</v>
      </c>
      <c r="AN377" s="24">
        <f t="shared" si="126"/>
        <v>1E-4</v>
      </c>
      <c r="AO377" s="24">
        <f t="shared" si="127"/>
        <v>1E-4</v>
      </c>
      <c r="AP377" s="24">
        <f t="shared" si="128"/>
        <v>1E-4</v>
      </c>
      <c r="AQ377" s="24">
        <f t="shared" si="129"/>
        <v>1E-4</v>
      </c>
      <c r="AR377" s="24">
        <f t="shared" si="130"/>
        <v>1E-4</v>
      </c>
      <c r="AS377" s="24">
        <f t="shared" si="131"/>
        <v>1E-4</v>
      </c>
      <c r="AT377" s="24">
        <f t="shared" si="132"/>
        <v>1E-4</v>
      </c>
    </row>
    <row r="378" spans="1:46">
      <c r="A378" s="49" t="s">
        <v>108</v>
      </c>
      <c r="B378" s="47" t="s">
        <v>395</v>
      </c>
      <c r="C378" s="47" t="s">
        <v>20</v>
      </c>
      <c r="D378" s="47" t="s">
        <v>22</v>
      </c>
      <c r="E378" s="49">
        <v>10</v>
      </c>
      <c r="F378" s="78"/>
      <c r="G378" s="24">
        <v>0.11</v>
      </c>
      <c r="I378" s="24">
        <v>0.11</v>
      </c>
      <c r="J378" s="24">
        <v>4.3</v>
      </c>
      <c r="L378" s="24">
        <v>4.3</v>
      </c>
      <c r="N378" s="50">
        <f t="shared" si="135"/>
        <v>0.86249999999999982</v>
      </c>
      <c r="O378" s="50">
        <f t="shared" si="136"/>
        <v>1.2509090909090907</v>
      </c>
      <c r="R378" s="32">
        <v>6</v>
      </c>
      <c r="S378" s="24">
        <v>7.2</v>
      </c>
      <c r="AB378" s="32"/>
      <c r="AL378" s="32">
        <f t="shared" si="133"/>
        <v>6</v>
      </c>
      <c r="AM378" s="24">
        <f t="shared" si="125"/>
        <v>1E-4</v>
      </c>
      <c r="AN378" s="24">
        <f t="shared" si="126"/>
        <v>1E-4</v>
      </c>
      <c r="AO378" s="24">
        <f t="shared" si="127"/>
        <v>1E-4</v>
      </c>
      <c r="AP378" s="24">
        <f t="shared" si="128"/>
        <v>1E-4</v>
      </c>
      <c r="AQ378" s="24">
        <f t="shared" si="129"/>
        <v>1E-4</v>
      </c>
      <c r="AR378" s="24">
        <f t="shared" si="130"/>
        <v>1E-4</v>
      </c>
      <c r="AS378" s="24">
        <f t="shared" si="131"/>
        <v>1E-4</v>
      </c>
      <c r="AT378" s="24">
        <f t="shared" si="132"/>
        <v>1E-4</v>
      </c>
    </row>
    <row r="379" spans="1:46">
      <c r="A379" s="49" t="s">
        <v>108</v>
      </c>
      <c r="B379" s="47" t="s">
        <v>396</v>
      </c>
      <c r="C379" s="47" t="s">
        <v>20</v>
      </c>
      <c r="D379" s="47" t="s">
        <v>22</v>
      </c>
      <c r="E379" s="49">
        <v>10</v>
      </c>
      <c r="F379" s="78"/>
      <c r="G379" s="24">
        <v>0.06</v>
      </c>
      <c r="I379" s="24">
        <v>0.06</v>
      </c>
      <c r="J379" s="24">
        <v>3.8</v>
      </c>
      <c r="L379" s="24">
        <v>3.8</v>
      </c>
      <c r="N379" s="50">
        <f t="shared" si="135"/>
        <v>1.9249999999999998</v>
      </c>
      <c r="O379" s="50">
        <f t="shared" si="136"/>
        <v>2.0266666666666664</v>
      </c>
      <c r="R379" s="32">
        <v>6.5</v>
      </c>
      <c r="S379" s="24">
        <v>7.5</v>
      </c>
      <c r="AB379" s="32"/>
      <c r="AL379" s="32">
        <f t="shared" si="133"/>
        <v>6.5</v>
      </c>
      <c r="AM379" s="24">
        <f t="shared" si="125"/>
        <v>1E-4</v>
      </c>
      <c r="AN379" s="24">
        <f t="shared" si="126"/>
        <v>1E-4</v>
      </c>
      <c r="AO379" s="24">
        <f t="shared" si="127"/>
        <v>1E-4</v>
      </c>
      <c r="AP379" s="24">
        <f t="shared" si="128"/>
        <v>1E-4</v>
      </c>
      <c r="AQ379" s="24">
        <f t="shared" si="129"/>
        <v>1E-4</v>
      </c>
      <c r="AR379" s="24">
        <f t="shared" si="130"/>
        <v>1E-4</v>
      </c>
      <c r="AS379" s="24">
        <f t="shared" si="131"/>
        <v>1E-4</v>
      </c>
      <c r="AT379" s="24">
        <f t="shared" si="132"/>
        <v>1E-4</v>
      </c>
    </row>
    <row r="380" spans="1:46">
      <c r="A380" s="49" t="s">
        <v>108</v>
      </c>
      <c r="B380" s="47" t="s">
        <v>397</v>
      </c>
      <c r="C380" s="47" t="s">
        <v>20</v>
      </c>
      <c r="D380" s="47" t="s">
        <v>22</v>
      </c>
      <c r="E380" s="49">
        <v>10</v>
      </c>
      <c r="F380" s="78"/>
      <c r="G380" s="24">
        <v>0.02</v>
      </c>
      <c r="I380" s="24">
        <v>0.02</v>
      </c>
      <c r="J380" s="24">
        <v>1.2</v>
      </c>
      <c r="L380" s="24">
        <v>1.2</v>
      </c>
      <c r="N380" s="50">
        <f t="shared" si="135"/>
        <v>0.57499999999999996</v>
      </c>
      <c r="O380" s="50">
        <f t="shared" si="136"/>
        <v>1.92</v>
      </c>
      <c r="R380" s="32">
        <v>6.4</v>
      </c>
      <c r="S380" s="24">
        <v>7.4</v>
      </c>
      <c r="AB380" s="32"/>
      <c r="AL380" s="32">
        <f t="shared" si="133"/>
        <v>6.4</v>
      </c>
      <c r="AM380" s="24">
        <f t="shared" si="125"/>
        <v>1E-4</v>
      </c>
      <c r="AN380" s="24">
        <f t="shared" si="126"/>
        <v>1E-4</v>
      </c>
      <c r="AO380" s="24">
        <f t="shared" si="127"/>
        <v>1E-4</v>
      </c>
      <c r="AP380" s="24">
        <f t="shared" si="128"/>
        <v>1E-4</v>
      </c>
      <c r="AQ380" s="24">
        <f t="shared" si="129"/>
        <v>1E-4</v>
      </c>
      <c r="AR380" s="24">
        <f t="shared" si="130"/>
        <v>1E-4</v>
      </c>
      <c r="AS380" s="24">
        <f t="shared" si="131"/>
        <v>1E-4</v>
      </c>
      <c r="AT380" s="24">
        <f t="shared" si="132"/>
        <v>1E-4</v>
      </c>
    </row>
    <row r="381" spans="1:46">
      <c r="A381" s="49" t="s">
        <v>108</v>
      </c>
      <c r="B381" s="47" t="s">
        <v>398</v>
      </c>
      <c r="C381" s="47" t="s">
        <v>20</v>
      </c>
      <c r="D381" s="47" t="s">
        <v>22</v>
      </c>
      <c r="E381" s="49">
        <v>10</v>
      </c>
      <c r="F381" s="78"/>
      <c r="G381" s="24">
        <v>0.22</v>
      </c>
      <c r="I381" s="24">
        <v>0.22</v>
      </c>
      <c r="J381" s="24">
        <v>34.4</v>
      </c>
      <c r="L381" s="24">
        <v>34.4</v>
      </c>
      <c r="N381" s="50">
        <f t="shared" si="135"/>
        <v>27.524999999999999</v>
      </c>
      <c r="O381" s="50">
        <f t="shared" si="136"/>
        <v>5.003636363636363</v>
      </c>
      <c r="R381" s="32">
        <v>5.6</v>
      </c>
      <c r="S381" s="24">
        <v>7</v>
      </c>
      <c r="T381" s="24">
        <v>9</v>
      </c>
      <c r="AB381" s="32"/>
      <c r="AL381" s="32">
        <f t="shared" si="133"/>
        <v>5.6</v>
      </c>
      <c r="AM381" s="24">
        <f t="shared" si="125"/>
        <v>9</v>
      </c>
      <c r="AN381" s="24">
        <f t="shared" si="126"/>
        <v>1E-4</v>
      </c>
      <c r="AO381" s="24">
        <f t="shared" si="127"/>
        <v>1E-4</v>
      </c>
      <c r="AP381" s="24">
        <f t="shared" si="128"/>
        <v>1E-4</v>
      </c>
      <c r="AQ381" s="24">
        <f t="shared" si="129"/>
        <v>1E-4</v>
      </c>
      <c r="AR381" s="24">
        <f t="shared" si="130"/>
        <v>1E-4</v>
      </c>
      <c r="AS381" s="24">
        <f t="shared" si="131"/>
        <v>1E-4</v>
      </c>
      <c r="AT381" s="24">
        <f t="shared" si="132"/>
        <v>1E-4</v>
      </c>
    </row>
    <row r="382" spans="1:46">
      <c r="A382" s="49" t="s">
        <v>108</v>
      </c>
      <c r="B382" s="47" t="s">
        <v>399</v>
      </c>
      <c r="C382" s="47" t="s">
        <v>20</v>
      </c>
      <c r="D382" s="47" t="s">
        <v>22</v>
      </c>
      <c r="E382" s="49">
        <v>10</v>
      </c>
      <c r="F382" s="78"/>
      <c r="G382" s="24">
        <v>0.01</v>
      </c>
      <c r="I382" s="24">
        <v>0.01</v>
      </c>
      <c r="J382" s="24">
        <v>0.2</v>
      </c>
      <c r="L382" s="24">
        <v>0.2</v>
      </c>
      <c r="N382" s="50">
        <f t="shared" si="135"/>
        <v>-0.11249999999999999</v>
      </c>
      <c r="O382" s="50">
        <f t="shared" si="136"/>
        <v>0.64</v>
      </c>
      <c r="R382" s="32">
        <v>5.3</v>
      </c>
      <c r="S382" s="24">
        <v>7.5</v>
      </c>
      <c r="T382" s="24">
        <v>2</v>
      </c>
      <c r="AB382" s="32"/>
      <c r="AL382" s="32">
        <f t="shared" si="133"/>
        <v>5.3</v>
      </c>
      <c r="AM382" s="24">
        <f t="shared" si="125"/>
        <v>2</v>
      </c>
      <c r="AN382" s="24">
        <f t="shared" si="126"/>
        <v>1E-4</v>
      </c>
      <c r="AO382" s="24">
        <f t="shared" si="127"/>
        <v>1E-4</v>
      </c>
      <c r="AP382" s="24">
        <f t="shared" si="128"/>
        <v>1E-4</v>
      </c>
      <c r="AQ382" s="24">
        <f t="shared" si="129"/>
        <v>1E-4</v>
      </c>
      <c r="AR382" s="24">
        <f t="shared" si="130"/>
        <v>1E-4</v>
      </c>
      <c r="AS382" s="24">
        <f t="shared" si="131"/>
        <v>1E-4</v>
      </c>
      <c r="AT382" s="24">
        <f t="shared" si="132"/>
        <v>1E-4</v>
      </c>
    </row>
    <row r="383" spans="1:46">
      <c r="A383" s="49" t="s">
        <v>108</v>
      </c>
      <c r="B383" s="47" t="s">
        <v>400</v>
      </c>
      <c r="C383" s="47" t="s">
        <v>20</v>
      </c>
      <c r="D383" s="47" t="s">
        <v>22</v>
      </c>
      <c r="E383" s="49">
        <v>10</v>
      </c>
      <c r="F383" s="78"/>
      <c r="G383" s="24">
        <v>0.45</v>
      </c>
      <c r="I383" s="24">
        <v>0.45</v>
      </c>
      <c r="J383" s="24">
        <v>4.8</v>
      </c>
      <c r="L383" s="24">
        <v>4.8</v>
      </c>
      <c r="N383" s="50">
        <f t="shared" si="135"/>
        <v>-9.2624999999999993</v>
      </c>
      <c r="O383" s="50">
        <f t="shared" si="136"/>
        <v>0.34133333333333332</v>
      </c>
      <c r="R383" s="32">
        <v>5</v>
      </c>
      <c r="S383" s="24">
        <v>6.4</v>
      </c>
      <c r="T383" s="24">
        <v>22</v>
      </c>
      <c r="AB383" s="32"/>
      <c r="AL383" s="32">
        <f t="shared" si="133"/>
        <v>5</v>
      </c>
      <c r="AM383" s="24">
        <f t="shared" si="125"/>
        <v>22</v>
      </c>
      <c r="AN383" s="24">
        <f t="shared" si="126"/>
        <v>1E-4</v>
      </c>
      <c r="AO383" s="24">
        <f t="shared" si="127"/>
        <v>1E-4</v>
      </c>
      <c r="AP383" s="24">
        <f t="shared" si="128"/>
        <v>1E-4</v>
      </c>
      <c r="AQ383" s="24">
        <f t="shared" si="129"/>
        <v>1E-4</v>
      </c>
      <c r="AR383" s="24">
        <f t="shared" si="130"/>
        <v>1E-4</v>
      </c>
      <c r="AS383" s="24">
        <f t="shared" si="131"/>
        <v>1E-4</v>
      </c>
      <c r="AT383" s="24">
        <f t="shared" si="132"/>
        <v>1E-4</v>
      </c>
    </row>
    <row r="384" spans="1:46">
      <c r="A384" s="49" t="s">
        <v>108</v>
      </c>
      <c r="B384" s="47" t="s">
        <v>401</v>
      </c>
      <c r="C384" s="47" t="s">
        <v>20</v>
      </c>
      <c r="D384" s="47" t="s">
        <v>22</v>
      </c>
      <c r="E384" s="49">
        <v>10</v>
      </c>
      <c r="F384" s="78"/>
      <c r="G384" s="24">
        <v>0.16</v>
      </c>
      <c r="I384" s="24">
        <v>0.16</v>
      </c>
      <c r="J384" s="24">
        <v>1.6</v>
      </c>
      <c r="L384" s="24">
        <v>1.6</v>
      </c>
      <c r="N384" s="50">
        <f t="shared" si="135"/>
        <v>-3.4</v>
      </c>
      <c r="O384" s="50">
        <f t="shared" si="136"/>
        <v>0.32</v>
      </c>
      <c r="R384" s="32">
        <v>4.4000000000000004</v>
      </c>
      <c r="T384" s="24">
        <v>60</v>
      </c>
      <c r="AB384" s="32"/>
      <c r="AL384" s="32">
        <f t="shared" si="133"/>
        <v>4.4000000000000004</v>
      </c>
      <c r="AM384" s="24">
        <f t="shared" si="125"/>
        <v>60</v>
      </c>
      <c r="AN384" s="24">
        <f t="shared" si="126"/>
        <v>1E-4</v>
      </c>
      <c r="AO384" s="24">
        <f t="shared" si="127"/>
        <v>1E-4</v>
      </c>
      <c r="AP384" s="24">
        <f t="shared" si="128"/>
        <v>1E-4</v>
      </c>
      <c r="AQ384" s="24">
        <f t="shared" si="129"/>
        <v>1E-4</v>
      </c>
      <c r="AR384" s="24">
        <f t="shared" si="130"/>
        <v>1E-4</v>
      </c>
      <c r="AS384" s="24">
        <f t="shared" si="131"/>
        <v>1E-4</v>
      </c>
      <c r="AT384" s="24">
        <f t="shared" si="132"/>
        <v>1E-4</v>
      </c>
    </row>
    <row r="385" spans="1:46">
      <c r="A385" s="49" t="s">
        <v>108</v>
      </c>
      <c r="B385" s="47" t="s">
        <v>402</v>
      </c>
      <c r="C385" s="47" t="s">
        <v>20</v>
      </c>
      <c r="D385" s="47" t="s">
        <v>22</v>
      </c>
      <c r="E385" s="49">
        <v>10</v>
      </c>
      <c r="F385" s="78"/>
      <c r="G385" s="24">
        <v>7.0000000000000007E-2</v>
      </c>
      <c r="I385" s="24">
        <v>7.0000000000000007E-2</v>
      </c>
      <c r="J385" s="24">
        <v>6.4</v>
      </c>
      <c r="L385" s="24">
        <v>6.4</v>
      </c>
      <c r="N385" s="50">
        <f t="shared" si="135"/>
        <v>4.2125000000000004</v>
      </c>
      <c r="O385" s="50">
        <f t="shared" si="136"/>
        <v>2.9257142857142857</v>
      </c>
      <c r="R385" s="32">
        <v>6.3</v>
      </c>
      <c r="S385" s="24">
        <v>6.9</v>
      </c>
      <c r="AB385" s="32"/>
      <c r="AL385" s="32">
        <f t="shared" si="133"/>
        <v>6.3</v>
      </c>
      <c r="AM385" s="24">
        <f t="shared" si="125"/>
        <v>1E-4</v>
      </c>
      <c r="AN385" s="24">
        <f t="shared" si="126"/>
        <v>1E-4</v>
      </c>
      <c r="AO385" s="24">
        <f t="shared" si="127"/>
        <v>1E-4</v>
      </c>
      <c r="AP385" s="24">
        <f t="shared" si="128"/>
        <v>1E-4</v>
      </c>
      <c r="AQ385" s="24">
        <f t="shared" si="129"/>
        <v>1E-4</v>
      </c>
      <c r="AR385" s="24">
        <f t="shared" si="130"/>
        <v>1E-4</v>
      </c>
      <c r="AS385" s="24">
        <f t="shared" si="131"/>
        <v>1E-4</v>
      </c>
      <c r="AT385" s="24">
        <f t="shared" si="132"/>
        <v>1E-4</v>
      </c>
    </row>
    <row r="386" spans="1:46">
      <c r="A386" s="49" t="s">
        <v>108</v>
      </c>
      <c r="B386" s="47" t="s">
        <v>403</v>
      </c>
      <c r="C386" s="47" t="s">
        <v>20</v>
      </c>
      <c r="D386" s="47" t="s">
        <v>22</v>
      </c>
      <c r="E386" s="49">
        <v>10</v>
      </c>
      <c r="F386" s="78"/>
      <c r="G386" s="24">
        <v>0.03</v>
      </c>
      <c r="I386" s="24">
        <v>0.03</v>
      </c>
      <c r="J386" s="24">
        <v>3</v>
      </c>
      <c r="L386" s="24">
        <v>3</v>
      </c>
      <c r="N386" s="50">
        <f t="shared" si="135"/>
        <v>2.0625</v>
      </c>
      <c r="O386" s="50">
        <f t="shared" si="136"/>
        <v>3.2</v>
      </c>
      <c r="R386" s="32">
        <v>6.3</v>
      </c>
      <c r="S386" s="24">
        <v>7.4</v>
      </c>
      <c r="AB386" s="32"/>
      <c r="AL386" s="32">
        <f t="shared" si="133"/>
        <v>6.3</v>
      </c>
      <c r="AM386" s="24">
        <f t="shared" si="125"/>
        <v>1E-4</v>
      </c>
      <c r="AN386" s="24">
        <f t="shared" si="126"/>
        <v>1E-4</v>
      </c>
      <c r="AO386" s="24">
        <f t="shared" si="127"/>
        <v>1E-4</v>
      </c>
      <c r="AP386" s="24">
        <f t="shared" si="128"/>
        <v>1E-4</v>
      </c>
      <c r="AQ386" s="24">
        <f t="shared" si="129"/>
        <v>1E-4</v>
      </c>
      <c r="AR386" s="24">
        <f t="shared" si="130"/>
        <v>1E-4</v>
      </c>
      <c r="AS386" s="24">
        <f t="shared" si="131"/>
        <v>1E-4</v>
      </c>
      <c r="AT386" s="24">
        <f t="shared" si="132"/>
        <v>1E-4</v>
      </c>
    </row>
    <row r="387" spans="1:46">
      <c r="A387" s="49" t="s">
        <v>108</v>
      </c>
      <c r="B387" s="47" t="s">
        <v>404</v>
      </c>
      <c r="C387" s="47" t="s">
        <v>20</v>
      </c>
      <c r="D387" s="47" t="s">
        <v>22</v>
      </c>
      <c r="E387" s="49">
        <v>10</v>
      </c>
      <c r="F387" s="78"/>
      <c r="G387" s="24">
        <v>0.18</v>
      </c>
      <c r="I387" s="24">
        <v>0.18</v>
      </c>
      <c r="J387" s="24">
        <v>1.2</v>
      </c>
      <c r="L387" s="24">
        <v>1.2</v>
      </c>
      <c r="N387" s="50">
        <f t="shared" si="135"/>
        <v>-4.4249999999999998</v>
      </c>
      <c r="O387" s="50">
        <f t="shared" si="136"/>
        <v>0.21333333333333332</v>
      </c>
      <c r="R387" s="32">
        <v>6.2</v>
      </c>
      <c r="S387" s="24">
        <v>7.3</v>
      </c>
      <c r="AB387" s="32"/>
      <c r="AL387" s="32">
        <f t="shared" si="133"/>
        <v>6.2</v>
      </c>
      <c r="AM387" s="24">
        <f t="shared" si="125"/>
        <v>1E-4</v>
      </c>
      <c r="AN387" s="24">
        <f t="shared" si="126"/>
        <v>1E-4</v>
      </c>
      <c r="AO387" s="24">
        <f t="shared" si="127"/>
        <v>1E-4</v>
      </c>
      <c r="AP387" s="24">
        <f t="shared" si="128"/>
        <v>1E-4</v>
      </c>
      <c r="AQ387" s="24">
        <f t="shared" si="129"/>
        <v>1E-4</v>
      </c>
      <c r="AR387" s="24">
        <f t="shared" si="130"/>
        <v>1E-4</v>
      </c>
      <c r="AS387" s="24">
        <f t="shared" si="131"/>
        <v>1E-4</v>
      </c>
      <c r="AT387" s="24">
        <f t="shared" si="132"/>
        <v>1E-4</v>
      </c>
    </row>
    <row r="388" spans="1:46">
      <c r="A388" s="49" t="s">
        <v>108</v>
      </c>
      <c r="B388" s="47" t="s">
        <v>405</v>
      </c>
      <c r="C388" s="47" t="s">
        <v>20</v>
      </c>
      <c r="D388" s="47" t="s">
        <v>22</v>
      </c>
      <c r="E388" s="49">
        <v>10</v>
      </c>
      <c r="F388" s="78"/>
      <c r="G388" s="24">
        <v>0.15</v>
      </c>
      <c r="I388" s="24">
        <v>0.15</v>
      </c>
      <c r="J388" s="24">
        <v>6.7</v>
      </c>
      <c r="L388" s="24">
        <v>6.7</v>
      </c>
      <c r="N388" s="50">
        <f t="shared" si="135"/>
        <v>2.0125000000000002</v>
      </c>
      <c r="O388" s="50">
        <f t="shared" si="136"/>
        <v>1.4293333333333333</v>
      </c>
      <c r="R388" s="32">
        <v>6.5</v>
      </c>
      <c r="S388" s="24">
        <v>7.3</v>
      </c>
      <c r="AB388" s="32"/>
      <c r="AL388" s="32">
        <f t="shared" si="133"/>
        <v>6.5</v>
      </c>
      <c r="AM388" s="24">
        <f t="shared" si="125"/>
        <v>1E-4</v>
      </c>
      <c r="AN388" s="24">
        <f t="shared" si="126"/>
        <v>1E-4</v>
      </c>
      <c r="AO388" s="24">
        <f t="shared" si="127"/>
        <v>1E-4</v>
      </c>
      <c r="AP388" s="24">
        <f t="shared" si="128"/>
        <v>1E-4</v>
      </c>
      <c r="AQ388" s="24">
        <f t="shared" si="129"/>
        <v>1E-4</v>
      </c>
      <c r="AR388" s="24">
        <f t="shared" si="130"/>
        <v>1E-4</v>
      </c>
      <c r="AS388" s="24">
        <f t="shared" si="131"/>
        <v>1E-4</v>
      </c>
      <c r="AT388" s="24">
        <f t="shared" si="132"/>
        <v>1E-4</v>
      </c>
    </row>
    <row r="389" spans="1:46">
      <c r="A389" s="49" t="s">
        <v>109</v>
      </c>
      <c r="B389" s="47" t="s">
        <v>406</v>
      </c>
      <c r="C389" s="47" t="s">
        <v>20</v>
      </c>
      <c r="D389" s="47" t="s">
        <v>22</v>
      </c>
      <c r="E389" s="49">
        <v>10</v>
      </c>
      <c r="F389" s="78"/>
      <c r="G389" s="24">
        <v>0.85</v>
      </c>
      <c r="I389" s="24">
        <v>0.85</v>
      </c>
      <c r="J389" s="24">
        <v>4.3</v>
      </c>
      <c r="L389" s="24">
        <v>4.3</v>
      </c>
      <c r="N389" s="50">
        <f t="shared" si="135"/>
        <v>-22.262499999999999</v>
      </c>
      <c r="O389" s="50">
        <f t="shared" si="136"/>
        <v>0.16188235294117648</v>
      </c>
      <c r="R389" s="32">
        <v>4.34</v>
      </c>
      <c r="T389" s="24">
        <v>540</v>
      </c>
      <c r="AB389" s="32"/>
      <c r="AL389" s="32">
        <f t="shared" si="133"/>
        <v>4.34</v>
      </c>
      <c r="AM389" s="24">
        <f t="shared" si="125"/>
        <v>540</v>
      </c>
      <c r="AN389" s="24">
        <f t="shared" si="126"/>
        <v>1E-4</v>
      </c>
      <c r="AO389" s="24">
        <f t="shared" si="127"/>
        <v>1E-4</v>
      </c>
      <c r="AP389" s="24">
        <f t="shared" si="128"/>
        <v>1E-4</v>
      </c>
      <c r="AQ389" s="24">
        <f t="shared" si="129"/>
        <v>1E-4</v>
      </c>
      <c r="AR389" s="24">
        <f t="shared" si="130"/>
        <v>1E-4</v>
      </c>
      <c r="AS389" s="24">
        <f t="shared" si="131"/>
        <v>1E-4</v>
      </c>
      <c r="AT389" s="24">
        <f t="shared" si="132"/>
        <v>1E-4</v>
      </c>
    </row>
    <row r="390" spans="1:46">
      <c r="A390" s="49" t="s">
        <v>109</v>
      </c>
      <c r="B390" s="47" t="s">
        <v>407</v>
      </c>
      <c r="C390" s="47" t="s">
        <v>20</v>
      </c>
      <c r="D390" s="47" t="s">
        <v>22</v>
      </c>
      <c r="E390" s="49">
        <v>10</v>
      </c>
      <c r="F390" s="78"/>
      <c r="G390" s="24">
        <v>5.25</v>
      </c>
      <c r="I390" s="24">
        <v>5.25</v>
      </c>
      <c r="J390" s="24">
        <v>0.05</v>
      </c>
      <c r="L390" s="24">
        <v>0.05</v>
      </c>
      <c r="N390" s="50">
        <f t="shared" si="135"/>
        <v>-164.01249999999999</v>
      </c>
      <c r="O390" s="50">
        <f t="shared" si="136"/>
        <v>3.0476190476190479E-4</v>
      </c>
      <c r="R390" s="32">
        <v>2.54</v>
      </c>
      <c r="T390" s="24">
        <v>1770</v>
      </c>
      <c r="AB390" s="32"/>
      <c r="AL390" s="32">
        <f t="shared" si="133"/>
        <v>2.54</v>
      </c>
      <c r="AM390" s="24">
        <f t="shared" si="125"/>
        <v>1770</v>
      </c>
      <c r="AN390" s="24">
        <f t="shared" si="126"/>
        <v>1E-4</v>
      </c>
      <c r="AO390" s="24">
        <f t="shared" si="127"/>
        <v>1E-4</v>
      </c>
      <c r="AP390" s="24">
        <f t="shared" si="128"/>
        <v>1E-4</v>
      </c>
      <c r="AQ390" s="24">
        <f t="shared" si="129"/>
        <v>1E-4</v>
      </c>
      <c r="AR390" s="24">
        <f t="shared" si="130"/>
        <v>1E-4</v>
      </c>
      <c r="AS390" s="24">
        <f t="shared" si="131"/>
        <v>1E-4</v>
      </c>
      <c r="AT390" s="24">
        <f t="shared" si="132"/>
        <v>1E-4</v>
      </c>
    </row>
    <row r="391" spans="1:46">
      <c r="A391" s="49" t="s">
        <v>109</v>
      </c>
      <c r="B391" s="47" t="s">
        <v>408</v>
      </c>
      <c r="C391" s="47" t="s">
        <v>20</v>
      </c>
      <c r="D391" s="47" t="s">
        <v>22</v>
      </c>
      <c r="E391" s="49">
        <v>10</v>
      </c>
      <c r="F391" s="78"/>
      <c r="G391" s="24">
        <v>3.96</v>
      </c>
      <c r="I391" s="24">
        <v>3.96</v>
      </c>
      <c r="J391" s="24">
        <v>0.05</v>
      </c>
      <c r="L391" s="24">
        <v>0.05</v>
      </c>
      <c r="N391" s="50">
        <f t="shared" si="135"/>
        <v>-123.7</v>
      </c>
      <c r="O391" s="50">
        <f t="shared" si="136"/>
        <v>4.0404040404040404E-4</v>
      </c>
      <c r="R391" s="32">
        <v>2.66</v>
      </c>
      <c r="T391" s="24">
        <v>2175</v>
      </c>
      <c r="AB391" s="32"/>
      <c r="AL391" s="32">
        <f t="shared" si="133"/>
        <v>2.66</v>
      </c>
      <c r="AM391" s="24">
        <f t="shared" si="125"/>
        <v>2175</v>
      </c>
      <c r="AN391" s="24">
        <f t="shared" si="126"/>
        <v>1E-4</v>
      </c>
      <c r="AO391" s="24">
        <f t="shared" si="127"/>
        <v>1E-4</v>
      </c>
      <c r="AP391" s="24">
        <f t="shared" si="128"/>
        <v>1E-4</v>
      </c>
      <c r="AQ391" s="24">
        <f t="shared" si="129"/>
        <v>1E-4</v>
      </c>
      <c r="AR391" s="24">
        <f t="shared" si="130"/>
        <v>1E-4</v>
      </c>
      <c r="AS391" s="24">
        <f t="shared" si="131"/>
        <v>1E-4</v>
      </c>
      <c r="AT391" s="24">
        <f t="shared" si="132"/>
        <v>1E-4</v>
      </c>
    </row>
    <row r="392" spans="1:46">
      <c r="A392" s="49" t="s">
        <v>109</v>
      </c>
      <c r="B392" s="47" t="s">
        <v>409</v>
      </c>
      <c r="C392" s="47" t="s">
        <v>20</v>
      </c>
      <c r="D392" s="47" t="s">
        <v>22</v>
      </c>
      <c r="E392" s="49">
        <v>10</v>
      </c>
      <c r="F392" s="78"/>
      <c r="G392" s="24">
        <v>3.65</v>
      </c>
      <c r="I392" s="24">
        <v>3.65</v>
      </c>
      <c r="J392" s="24">
        <v>0.05</v>
      </c>
      <c r="L392" s="24">
        <v>0.05</v>
      </c>
      <c r="N392" s="50">
        <f t="shared" si="135"/>
        <v>-114.0125</v>
      </c>
      <c r="O392" s="50">
        <f t="shared" si="136"/>
        <v>4.3835616438356166E-4</v>
      </c>
      <c r="R392" s="32">
        <v>3.54</v>
      </c>
      <c r="T392" s="24">
        <v>1255</v>
      </c>
      <c r="AB392" s="32"/>
      <c r="AL392" s="32">
        <f t="shared" si="133"/>
        <v>3.54</v>
      </c>
      <c r="AM392" s="24">
        <f t="shared" si="125"/>
        <v>1255</v>
      </c>
      <c r="AN392" s="24">
        <f t="shared" si="126"/>
        <v>1E-4</v>
      </c>
      <c r="AO392" s="24">
        <f t="shared" si="127"/>
        <v>1E-4</v>
      </c>
      <c r="AP392" s="24">
        <f t="shared" si="128"/>
        <v>1E-4</v>
      </c>
      <c r="AQ392" s="24">
        <f t="shared" si="129"/>
        <v>1E-4</v>
      </c>
      <c r="AR392" s="24">
        <f t="shared" si="130"/>
        <v>1E-4</v>
      </c>
      <c r="AS392" s="24">
        <f t="shared" si="131"/>
        <v>1E-4</v>
      </c>
      <c r="AT392" s="24">
        <f t="shared" si="132"/>
        <v>1E-4</v>
      </c>
    </row>
    <row r="393" spans="1:46">
      <c r="A393" s="49" t="s">
        <v>109</v>
      </c>
      <c r="B393" s="47" t="s">
        <v>410</v>
      </c>
      <c r="C393" s="47" t="s">
        <v>20</v>
      </c>
      <c r="D393" s="47" t="s">
        <v>22</v>
      </c>
      <c r="E393" s="49">
        <v>10</v>
      </c>
      <c r="F393" s="78"/>
      <c r="G393" s="24">
        <v>3.15</v>
      </c>
      <c r="I393" s="24">
        <v>3.15</v>
      </c>
      <c r="J393" s="24">
        <v>4.9000000000000004</v>
      </c>
      <c r="L393" s="24">
        <v>4.9000000000000004</v>
      </c>
      <c r="N393" s="50">
        <f t="shared" si="135"/>
        <v>-93.537499999999994</v>
      </c>
      <c r="O393" s="50">
        <f t="shared" si="136"/>
        <v>4.9777777777777782E-2</v>
      </c>
      <c r="R393" s="32">
        <v>3.75</v>
      </c>
      <c r="T393" s="24">
        <v>1050</v>
      </c>
      <c r="AB393" s="32"/>
      <c r="AL393" s="32">
        <f t="shared" si="133"/>
        <v>3.75</v>
      </c>
      <c r="AM393" s="24">
        <f t="shared" si="125"/>
        <v>1050</v>
      </c>
      <c r="AN393" s="24">
        <f t="shared" si="126"/>
        <v>1E-4</v>
      </c>
      <c r="AO393" s="24">
        <f t="shared" si="127"/>
        <v>1E-4</v>
      </c>
      <c r="AP393" s="24">
        <f t="shared" si="128"/>
        <v>1E-4</v>
      </c>
      <c r="AQ393" s="24">
        <f t="shared" si="129"/>
        <v>1E-4</v>
      </c>
      <c r="AR393" s="24">
        <f t="shared" si="130"/>
        <v>1E-4</v>
      </c>
      <c r="AS393" s="24">
        <f t="shared" si="131"/>
        <v>1E-4</v>
      </c>
      <c r="AT393" s="24">
        <f t="shared" si="132"/>
        <v>1E-4</v>
      </c>
    </row>
    <row r="394" spans="1:46">
      <c r="A394" s="49" t="s">
        <v>109</v>
      </c>
      <c r="B394" s="47" t="s">
        <v>411</v>
      </c>
      <c r="C394" s="47" t="s">
        <v>20</v>
      </c>
      <c r="D394" s="47" t="s">
        <v>22</v>
      </c>
      <c r="E394" s="49">
        <v>10</v>
      </c>
      <c r="F394" s="78"/>
      <c r="G394" s="24">
        <v>3.48</v>
      </c>
      <c r="I394" s="24">
        <v>3.48</v>
      </c>
      <c r="J394" s="24">
        <v>0.05</v>
      </c>
      <c r="L394" s="24">
        <v>0.05</v>
      </c>
      <c r="N394" s="50">
        <f t="shared" si="135"/>
        <v>-108.7</v>
      </c>
      <c r="O394" s="50">
        <f t="shared" si="136"/>
        <v>4.5977011494252877E-4</v>
      </c>
      <c r="R394" s="32">
        <v>3.07</v>
      </c>
      <c r="T394" s="24">
        <v>790</v>
      </c>
      <c r="AB394" s="32"/>
      <c r="AL394" s="32">
        <f t="shared" si="133"/>
        <v>3.07</v>
      </c>
      <c r="AM394" s="24">
        <f t="shared" si="125"/>
        <v>790</v>
      </c>
      <c r="AN394" s="24">
        <f t="shared" si="126"/>
        <v>1E-4</v>
      </c>
      <c r="AO394" s="24">
        <f t="shared" si="127"/>
        <v>1E-4</v>
      </c>
      <c r="AP394" s="24">
        <f t="shared" si="128"/>
        <v>1E-4</v>
      </c>
      <c r="AQ394" s="24">
        <f t="shared" si="129"/>
        <v>1E-4</v>
      </c>
      <c r="AR394" s="24">
        <f t="shared" si="130"/>
        <v>1E-4</v>
      </c>
      <c r="AS394" s="24">
        <f t="shared" si="131"/>
        <v>1E-4</v>
      </c>
      <c r="AT394" s="24">
        <f t="shared" si="132"/>
        <v>1E-4</v>
      </c>
    </row>
    <row r="395" spans="1:46">
      <c r="A395" s="49" t="s">
        <v>109</v>
      </c>
      <c r="B395" s="47" t="s">
        <v>412</v>
      </c>
      <c r="C395" s="47" t="s">
        <v>20</v>
      </c>
      <c r="D395" s="47" t="s">
        <v>22</v>
      </c>
      <c r="E395" s="49">
        <v>10</v>
      </c>
      <c r="F395" s="78"/>
      <c r="G395" s="24">
        <v>1.72</v>
      </c>
      <c r="I395" s="24">
        <v>1.72</v>
      </c>
      <c r="J395" s="24">
        <v>0.05</v>
      </c>
      <c r="L395" s="24">
        <v>0.05</v>
      </c>
      <c r="N395" s="50">
        <f t="shared" si="135"/>
        <v>-53.7</v>
      </c>
      <c r="O395" s="50">
        <f t="shared" si="136"/>
        <v>9.3023255813953494E-4</v>
      </c>
      <c r="R395" s="32">
        <v>3.03</v>
      </c>
      <c r="T395" s="24">
        <v>580</v>
      </c>
      <c r="AB395" s="32"/>
      <c r="AL395" s="32">
        <f t="shared" si="133"/>
        <v>3.03</v>
      </c>
      <c r="AM395" s="24">
        <f t="shared" si="125"/>
        <v>580</v>
      </c>
      <c r="AN395" s="24">
        <f t="shared" si="126"/>
        <v>1E-4</v>
      </c>
      <c r="AO395" s="24">
        <f t="shared" si="127"/>
        <v>1E-4</v>
      </c>
      <c r="AP395" s="24">
        <f t="shared" si="128"/>
        <v>1E-4</v>
      </c>
      <c r="AQ395" s="24">
        <f t="shared" si="129"/>
        <v>1E-4</v>
      </c>
      <c r="AR395" s="24">
        <f t="shared" si="130"/>
        <v>1E-4</v>
      </c>
      <c r="AS395" s="24">
        <f t="shared" si="131"/>
        <v>1E-4</v>
      </c>
      <c r="AT395" s="24">
        <f t="shared" si="132"/>
        <v>1E-4</v>
      </c>
    </row>
    <row r="396" spans="1:46">
      <c r="A396" s="49" t="s">
        <v>109</v>
      </c>
      <c r="B396" s="47" t="s">
        <v>413</v>
      </c>
      <c r="C396" s="47" t="s">
        <v>20</v>
      </c>
      <c r="D396" s="47" t="s">
        <v>22</v>
      </c>
      <c r="E396" s="49">
        <v>10</v>
      </c>
      <c r="F396" s="78"/>
      <c r="G396" s="24">
        <v>1.95</v>
      </c>
      <c r="I396" s="24">
        <v>1.95</v>
      </c>
      <c r="J396" s="24">
        <v>9.6</v>
      </c>
      <c r="L396" s="24">
        <v>9.6</v>
      </c>
      <c r="N396" s="50">
        <f t="shared" si="135"/>
        <v>-51.337499999999999</v>
      </c>
      <c r="O396" s="50">
        <f t="shared" si="136"/>
        <v>0.15753846153846154</v>
      </c>
      <c r="R396" s="32">
        <v>4.91</v>
      </c>
      <c r="T396" s="24">
        <v>520</v>
      </c>
      <c r="AB396" s="32"/>
      <c r="AL396" s="32">
        <f t="shared" si="133"/>
        <v>4.91</v>
      </c>
      <c r="AM396" s="24">
        <f t="shared" si="125"/>
        <v>520</v>
      </c>
      <c r="AN396" s="24">
        <f t="shared" si="126"/>
        <v>1E-4</v>
      </c>
      <c r="AO396" s="24">
        <f t="shared" si="127"/>
        <v>1E-4</v>
      </c>
      <c r="AP396" s="24">
        <f t="shared" si="128"/>
        <v>1E-4</v>
      </c>
      <c r="AQ396" s="24">
        <f t="shared" si="129"/>
        <v>1E-4</v>
      </c>
      <c r="AR396" s="24">
        <f t="shared" si="130"/>
        <v>1E-4</v>
      </c>
      <c r="AS396" s="24">
        <f t="shared" si="131"/>
        <v>1E-4</v>
      </c>
      <c r="AT396" s="24">
        <f t="shared" si="132"/>
        <v>1E-4</v>
      </c>
    </row>
    <row r="397" spans="1:46">
      <c r="A397" s="49" t="s">
        <v>109</v>
      </c>
      <c r="B397" s="47" t="s">
        <v>414</v>
      </c>
      <c r="C397" s="47" t="s">
        <v>20</v>
      </c>
      <c r="D397" s="47" t="s">
        <v>22</v>
      </c>
      <c r="E397" s="49">
        <v>10</v>
      </c>
      <c r="F397" s="78"/>
      <c r="G397" s="24">
        <v>0.55000000000000004</v>
      </c>
      <c r="H397" s="24">
        <v>0.42</v>
      </c>
      <c r="I397" s="24">
        <v>0.42</v>
      </c>
      <c r="J397" s="24">
        <v>330</v>
      </c>
      <c r="L397" s="24">
        <v>330</v>
      </c>
      <c r="N397" s="50">
        <f t="shared" si="135"/>
        <v>316.875</v>
      </c>
      <c r="O397" s="50">
        <f t="shared" si="136"/>
        <v>25.142857142857142</v>
      </c>
      <c r="R397" s="32">
        <v>6.1</v>
      </c>
      <c r="S397" s="24">
        <v>7.3</v>
      </c>
      <c r="T397" s="24">
        <v>26</v>
      </c>
      <c r="AB397" s="32"/>
      <c r="AL397" s="32">
        <f t="shared" si="133"/>
        <v>6.1</v>
      </c>
      <c r="AM397" s="24">
        <f t="shared" si="125"/>
        <v>26</v>
      </c>
      <c r="AN397" s="24">
        <f t="shared" si="126"/>
        <v>1E-4</v>
      </c>
      <c r="AO397" s="24">
        <f t="shared" si="127"/>
        <v>1E-4</v>
      </c>
      <c r="AP397" s="24">
        <f t="shared" si="128"/>
        <v>1E-4</v>
      </c>
      <c r="AQ397" s="24">
        <f t="shared" si="129"/>
        <v>1E-4</v>
      </c>
      <c r="AR397" s="24">
        <f t="shared" si="130"/>
        <v>1E-4</v>
      </c>
      <c r="AS397" s="24">
        <f t="shared" si="131"/>
        <v>1E-4</v>
      </c>
      <c r="AT397" s="24">
        <f t="shared" si="132"/>
        <v>1E-4</v>
      </c>
    </row>
    <row r="398" spans="1:46">
      <c r="A398" s="49" t="s">
        <v>109</v>
      </c>
      <c r="B398" s="47" t="s">
        <v>415</v>
      </c>
      <c r="C398" s="47" t="s">
        <v>20</v>
      </c>
      <c r="D398" s="47" t="s">
        <v>22</v>
      </c>
      <c r="E398" s="49">
        <v>10</v>
      </c>
      <c r="F398" s="78"/>
      <c r="G398" s="24">
        <v>2.0699999999999998</v>
      </c>
      <c r="H398" s="24">
        <v>0.38</v>
      </c>
      <c r="I398" s="24">
        <v>0.38</v>
      </c>
      <c r="J398" s="24">
        <v>136</v>
      </c>
      <c r="L398" s="24">
        <v>136</v>
      </c>
      <c r="N398" s="50">
        <f t="shared" si="135"/>
        <v>124.125</v>
      </c>
      <c r="O398" s="50">
        <f t="shared" si="136"/>
        <v>11.452631578947368</v>
      </c>
      <c r="R398" s="32">
        <v>6</v>
      </c>
      <c r="S398" s="24">
        <v>7.6</v>
      </c>
      <c r="T398" s="24">
        <v>418</v>
      </c>
      <c r="AB398" s="32"/>
      <c r="AL398" s="32">
        <f t="shared" si="133"/>
        <v>6</v>
      </c>
      <c r="AM398" s="24">
        <f t="shared" si="125"/>
        <v>418</v>
      </c>
      <c r="AN398" s="24">
        <f t="shared" si="126"/>
        <v>1E-4</v>
      </c>
      <c r="AO398" s="24">
        <f t="shared" si="127"/>
        <v>1E-4</v>
      </c>
      <c r="AP398" s="24">
        <f t="shared" si="128"/>
        <v>1E-4</v>
      </c>
      <c r="AQ398" s="24">
        <f t="shared" si="129"/>
        <v>1E-4</v>
      </c>
      <c r="AR398" s="24">
        <f t="shared" si="130"/>
        <v>1E-4</v>
      </c>
      <c r="AS398" s="24">
        <f t="shared" si="131"/>
        <v>1E-4</v>
      </c>
      <c r="AT398" s="24">
        <f t="shared" si="132"/>
        <v>1E-4</v>
      </c>
    </row>
    <row r="399" spans="1:46">
      <c r="A399" s="49" t="s">
        <v>109</v>
      </c>
      <c r="B399" s="47" t="s">
        <v>416</v>
      </c>
      <c r="C399" s="47" t="s">
        <v>20</v>
      </c>
      <c r="D399" s="47" t="s">
        <v>22</v>
      </c>
      <c r="E399" s="49">
        <v>10</v>
      </c>
      <c r="F399" s="78"/>
      <c r="G399" s="24">
        <v>4.62</v>
      </c>
      <c r="H399" s="24">
        <v>0.21</v>
      </c>
      <c r="I399" s="24">
        <v>0.21</v>
      </c>
      <c r="J399" s="24">
        <v>61.9</v>
      </c>
      <c r="L399" s="24">
        <v>61.9</v>
      </c>
      <c r="N399" s="50">
        <f t="shared" si="135"/>
        <v>55.337499999999999</v>
      </c>
      <c r="O399" s="50">
        <f t="shared" si="136"/>
        <v>9.432380952380953</v>
      </c>
      <c r="R399" s="32">
        <v>5.58</v>
      </c>
      <c r="S399" s="24">
        <v>7.4</v>
      </c>
      <c r="T399" s="24">
        <v>709</v>
      </c>
      <c r="AB399" s="32"/>
      <c r="AL399" s="32">
        <f t="shared" si="133"/>
        <v>5.58</v>
      </c>
      <c r="AM399" s="24">
        <f t="shared" si="125"/>
        <v>709</v>
      </c>
      <c r="AN399" s="24">
        <f t="shared" si="126"/>
        <v>1E-4</v>
      </c>
      <c r="AO399" s="24">
        <f t="shared" si="127"/>
        <v>1E-4</v>
      </c>
      <c r="AP399" s="24">
        <f t="shared" si="128"/>
        <v>1E-4</v>
      </c>
      <c r="AQ399" s="24">
        <f t="shared" si="129"/>
        <v>1E-4</v>
      </c>
      <c r="AR399" s="24">
        <f t="shared" si="130"/>
        <v>1E-4</v>
      </c>
      <c r="AS399" s="24">
        <f t="shared" si="131"/>
        <v>1E-4</v>
      </c>
      <c r="AT399" s="24">
        <f t="shared" si="132"/>
        <v>1E-4</v>
      </c>
    </row>
    <row r="400" spans="1:46">
      <c r="A400" s="49" t="s">
        <v>110</v>
      </c>
      <c r="B400" s="47" t="s">
        <v>417</v>
      </c>
      <c r="C400" s="47" t="s">
        <v>20</v>
      </c>
      <c r="D400" s="47" t="s">
        <v>22</v>
      </c>
      <c r="E400" s="49">
        <v>10</v>
      </c>
      <c r="F400" s="78"/>
      <c r="H400" s="24">
        <v>1.1499999999999999</v>
      </c>
      <c r="I400" s="24">
        <v>1.1499999999999999</v>
      </c>
      <c r="J400" s="24">
        <v>0.8</v>
      </c>
      <c r="L400" s="24">
        <v>0.8</v>
      </c>
      <c r="N400" s="50">
        <f t="shared" si="135"/>
        <v>-35.137500000000003</v>
      </c>
      <c r="O400" s="50">
        <f t="shared" si="136"/>
        <v>2.2260869565217393E-2</v>
      </c>
      <c r="R400" s="32">
        <v>4.5</v>
      </c>
      <c r="S400" s="24">
        <v>5.0999999999999996</v>
      </c>
      <c r="T400" s="24">
        <v>23</v>
      </c>
      <c r="AB400" s="32"/>
      <c r="AL400" s="32">
        <f t="shared" si="133"/>
        <v>4.5</v>
      </c>
      <c r="AM400" s="24">
        <f t="shared" si="125"/>
        <v>23</v>
      </c>
      <c r="AN400" s="24">
        <f t="shared" si="126"/>
        <v>1E-4</v>
      </c>
      <c r="AO400" s="24">
        <f t="shared" si="127"/>
        <v>1E-4</v>
      </c>
      <c r="AP400" s="24">
        <f t="shared" si="128"/>
        <v>1E-4</v>
      </c>
      <c r="AQ400" s="24">
        <f t="shared" si="129"/>
        <v>1E-4</v>
      </c>
      <c r="AR400" s="24">
        <f t="shared" si="130"/>
        <v>1E-4</v>
      </c>
      <c r="AS400" s="24">
        <f t="shared" si="131"/>
        <v>1E-4</v>
      </c>
      <c r="AT400" s="24">
        <f t="shared" si="132"/>
        <v>1E-4</v>
      </c>
    </row>
    <row r="401" spans="1:46">
      <c r="A401" s="49" t="s">
        <v>110</v>
      </c>
      <c r="B401" s="47" t="s">
        <v>418</v>
      </c>
      <c r="C401" s="47" t="s">
        <v>20</v>
      </c>
      <c r="D401" s="47" t="s">
        <v>22</v>
      </c>
      <c r="E401" s="49">
        <v>10</v>
      </c>
      <c r="F401" s="78"/>
      <c r="H401" s="24">
        <v>0.74</v>
      </c>
      <c r="I401" s="24">
        <v>0.74</v>
      </c>
      <c r="J401" s="24">
        <v>0.05</v>
      </c>
      <c r="L401" s="24">
        <v>0.05</v>
      </c>
      <c r="N401" s="50">
        <f t="shared" si="135"/>
        <v>-23.074999999999999</v>
      </c>
      <c r="O401" s="50">
        <f t="shared" si="136"/>
        <v>2.1621621621621622E-3</v>
      </c>
      <c r="R401" s="32">
        <v>5.2</v>
      </c>
      <c r="S401" s="24">
        <v>7.1</v>
      </c>
      <c r="T401" s="24">
        <v>7</v>
      </c>
      <c r="AB401" s="32"/>
      <c r="AL401" s="32">
        <f t="shared" si="133"/>
        <v>5.2</v>
      </c>
      <c r="AM401" s="24">
        <f t="shared" si="125"/>
        <v>7</v>
      </c>
      <c r="AN401" s="24">
        <f t="shared" si="126"/>
        <v>1E-4</v>
      </c>
      <c r="AO401" s="24">
        <f t="shared" si="127"/>
        <v>1E-4</v>
      </c>
      <c r="AP401" s="24">
        <f t="shared" si="128"/>
        <v>1E-4</v>
      </c>
      <c r="AQ401" s="24">
        <f t="shared" si="129"/>
        <v>1E-4</v>
      </c>
      <c r="AR401" s="24">
        <f t="shared" si="130"/>
        <v>1E-4</v>
      </c>
      <c r="AS401" s="24">
        <f t="shared" si="131"/>
        <v>1E-4</v>
      </c>
      <c r="AT401" s="24">
        <f t="shared" si="132"/>
        <v>1E-4</v>
      </c>
    </row>
    <row r="402" spans="1:46">
      <c r="A402" s="49" t="s">
        <v>110</v>
      </c>
      <c r="B402" s="47" t="s">
        <v>419</v>
      </c>
      <c r="C402" s="47" t="s">
        <v>20</v>
      </c>
      <c r="D402" s="47" t="s">
        <v>22</v>
      </c>
      <c r="E402" s="49">
        <v>10</v>
      </c>
      <c r="F402" s="78"/>
      <c r="H402" s="24">
        <v>0.2</v>
      </c>
      <c r="I402" s="24">
        <v>0.2</v>
      </c>
      <c r="J402" s="24">
        <v>0.05</v>
      </c>
      <c r="L402" s="24">
        <v>0.05</v>
      </c>
      <c r="N402" s="50">
        <f t="shared" si="135"/>
        <v>-6.2</v>
      </c>
      <c r="O402" s="50">
        <f t="shared" si="136"/>
        <v>8.0000000000000002E-3</v>
      </c>
      <c r="R402" s="32">
        <v>5</v>
      </c>
      <c r="S402" s="24">
        <v>5.7</v>
      </c>
      <c r="T402" s="24">
        <v>6</v>
      </c>
      <c r="AB402" s="32"/>
      <c r="AL402" s="32">
        <f t="shared" si="133"/>
        <v>5</v>
      </c>
      <c r="AM402" s="24">
        <f t="shared" si="125"/>
        <v>6</v>
      </c>
      <c r="AN402" s="24">
        <f t="shared" si="126"/>
        <v>1E-4</v>
      </c>
      <c r="AO402" s="24">
        <f t="shared" si="127"/>
        <v>1E-4</v>
      </c>
      <c r="AP402" s="24">
        <f t="shared" si="128"/>
        <v>1E-4</v>
      </c>
      <c r="AQ402" s="24">
        <f t="shared" si="129"/>
        <v>1E-4</v>
      </c>
      <c r="AR402" s="24">
        <f t="shared" si="130"/>
        <v>1E-4</v>
      </c>
      <c r="AS402" s="24">
        <f t="shared" si="131"/>
        <v>1E-4</v>
      </c>
      <c r="AT402" s="24">
        <f t="shared" si="132"/>
        <v>1E-4</v>
      </c>
    </row>
    <row r="403" spans="1:46">
      <c r="A403" s="49" t="s">
        <v>110</v>
      </c>
      <c r="B403" s="47" t="s">
        <v>420</v>
      </c>
      <c r="C403" s="47" t="s">
        <v>20</v>
      </c>
      <c r="D403" s="47" t="s">
        <v>22</v>
      </c>
      <c r="E403" s="49">
        <v>10</v>
      </c>
      <c r="F403" s="78"/>
      <c r="H403" s="24">
        <v>0.02</v>
      </c>
      <c r="I403" s="24">
        <v>0.02</v>
      </c>
      <c r="J403" s="24">
        <v>0.05</v>
      </c>
      <c r="L403" s="24">
        <v>0.05</v>
      </c>
      <c r="N403" s="50">
        <f t="shared" si="135"/>
        <v>-0.57499999999999996</v>
      </c>
      <c r="O403" s="50">
        <f t="shared" si="136"/>
        <v>0.08</v>
      </c>
      <c r="R403" s="32">
        <v>5.4</v>
      </c>
      <c r="S403" s="24">
        <v>6.3</v>
      </c>
      <c r="T403" s="24">
        <v>1</v>
      </c>
      <c r="AB403" s="32"/>
      <c r="AL403" s="32">
        <f t="shared" si="133"/>
        <v>5.4</v>
      </c>
      <c r="AM403" s="24">
        <f t="shared" si="125"/>
        <v>1</v>
      </c>
      <c r="AN403" s="24">
        <f t="shared" si="126"/>
        <v>1E-4</v>
      </c>
      <c r="AO403" s="24">
        <f t="shared" si="127"/>
        <v>1E-4</v>
      </c>
      <c r="AP403" s="24">
        <f t="shared" si="128"/>
        <v>1E-4</v>
      </c>
      <c r="AQ403" s="24">
        <f t="shared" si="129"/>
        <v>1E-4</v>
      </c>
      <c r="AR403" s="24">
        <f t="shared" si="130"/>
        <v>1E-4</v>
      </c>
      <c r="AS403" s="24">
        <f t="shared" si="131"/>
        <v>1E-4</v>
      </c>
      <c r="AT403" s="24">
        <f t="shared" si="132"/>
        <v>1E-4</v>
      </c>
    </row>
    <row r="404" spans="1:46">
      <c r="A404" s="49" t="s">
        <v>110</v>
      </c>
      <c r="B404" s="47" t="s">
        <v>421</v>
      </c>
      <c r="C404" s="47" t="s">
        <v>20</v>
      </c>
      <c r="D404" s="47" t="s">
        <v>22</v>
      </c>
      <c r="E404" s="49">
        <v>10</v>
      </c>
      <c r="F404" s="78"/>
      <c r="H404" s="24">
        <v>0.25</v>
      </c>
      <c r="I404" s="24">
        <v>0.25</v>
      </c>
      <c r="J404" s="24">
        <v>0.05</v>
      </c>
      <c r="L404" s="24">
        <v>0.05</v>
      </c>
      <c r="N404" s="50">
        <f t="shared" si="135"/>
        <v>-7.7625000000000002</v>
      </c>
      <c r="O404" s="50">
        <f t="shared" si="136"/>
        <v>6.4000000000000003E-3</v>
      </c>
      <c r="R404" s="32">
        <v>5.0999999999999996</v>
      </c>
      <c r="S404" s="24">
        <v>6.3</v>
      </c>
      <c r="T404" s="24">
        <v>8</v>
      </c>
      <c r="AB404" s="32"/>
      <c r="AL404" s="32">
        <f t="shared" si="133"/>
        <v>5.0999999999999996</v>
      </c>
      <c r="AM404" s="24">
        <f t="shared" si="125"/>
        <v>8</v>
      </c>
      <c r="AN404" s="24">
        <f t="shared" si="126"/>
        <v>1E-4</v>
      </c>
      <c r="AO404" s="24">
        <f t="shared" si="127"/>
        <v>1E-4</v>
      </c>
      <c r="AP404" s="24">
        <f t="shared" si="128"/>
        <v>1E-4</v>
      </c>
      <c r="AQ404" s="24">
        <f t="shared" si="129"/>
        <v>1E-4</v>
      </c>
      <c r="AR404" s="24">
        <f t="shared" si="130"/>
        <v>1E-4</v>
      </c>
      <c r="AS404" s="24">
        <f t="shared" si="131"/>
        <v>1E-4</v>
      </c>
      <c r="AT404" s="24">
        <f t="shared" si="132"/>
        <v>1E-4</v>
      </c>
    </row>
    <row r="405" spans="1:46">
      <c r="A405" s="49" t="s">
        <v>110</v>
      </c>
      <c r="B405" s="47" t="s">
        <v>422</v>
      </c>
      <c r="C405" s="47" t="s">
        <v>20</v>
      </c>
      <c r="D405" s="47" t="s">
        <v>22</v>
      </c>
      <c r="E405" s="49">
        <v>10</v>
      </c>
      <c r="F405" s="78"/>
      <c r="H405" s="24">
        <v>0.44</v>
      </c>
      <c r="I405" s="24">
        <v>0.44</v>
      </c>
      <c r="J405" s="24">
        <v>0.05</v>
      </c>
      <c r="L405" s="24">
        <v>0.05</v>
      </c>
      <c r="N405" s="50">
        <f t="shared" si="135"/>
        <v>-13.7</v>
      </c>
      <c r="O405" s="50">
        <f t="shared" si="136"/>
        <v>3.6363636363636364E-3</v>
      </c>
      <c r="R405" s="32">
        <v>4.5</v>
      </c>
      <c r="S405" s="24">
        <v>5.2</v>
      </c>
      <c r="T405" s="24">
        <v>11</v>
      </c>
      <c r="AB405" s="32"/>
      <c r="AL405" s="32">
        <f t="shared" si="133"/>
        <v>4.5</v>
      </c>
      <c r="AM405" s="24">
        <f t="shared" si="125"/>
        <v>11</v>
      </c>
      <c r="AN405" s="24">
        <f t="shared" si="126"/>
        <v>1E-4</v>
      </c>
      <c r="AO405" s="24">
        <f t="shared" si="127"/>
        <v>1E-4</v>
      </c>
      <c r="AP405" s="24">
        <f t="shared" si="128"/>
        <v>1E-4</v>
      </c>
      <c r="AQ405" s="24">
        <f t="shared" si="129"/>
        <v>1E-4</v>
      </c>
      <c r="AR405" s="24">
        <f t="shared" si="130"/>
        <v>1E-4</v>
      </c>
      <c r="AS405" s="24">
        <f t="shared" si="131"/>
        <v>1E-4</v>
      </c>
      <c r="AT405" s="24">
        <f t="shared" si="132"/>
        <v>1E-4</v>
      </c>
    </row>
    <row r="406" spans="1:46">
      <c r="A406" s="49" t="s">
        <v>110</v>
      </c>
      <c r="B406" s="47" t="s">
        <v>423</v>
      </c>
      <c r="C406" s="47" t="s">
        <v>20</v>
      </c>
      <c r="D406" s="47" t="s">
        <v>22</v>
      </c>
      <c r="E406" s="49">
        <v>10</v>
      </c>
      <c r="F406" s="78"/>
      <c r="H406" s="24">
        <v>0.02</v>
      </c>
      <c r="I406" s="24">
        <v>0.02</v>
      </c>
      <c r="J406" s="24">
        <v>0.05</v>
      </c>
      <c r="L406" s="24">
        <v>0.05</v>
      </c>
      <c r="N406" s="50">
        <f t="shared" si="135"/>
        <v>-0.57499999999999996</v>
      </c>
      <c r="O406" s="50">
        <f t="shared" si="136"/>
        <v>0.08</v>
      </c>
      <c r="R406" s="32">
        <v>5.0999999999999996</v>
      </c>
      <c r="S406" s="24">
        <v>7.5</v>
      </c>
      <c r="T406" s="24">
        <v>6.5</v>
      </c>
      <c r="AB406" s="32"/>
      <c r="AL406" s="32">
        <f t="shared" si="133"/>
        <v>5.0999999999999996</v>
      </c>
      <c r="AM406" s="24">
        <f t="shared" si="125"/>
        <v>6.5</v>
      </c>
      <c r="AN406" s="24">
        <f t="shared" si="126"/>
        <v>1E-4</v>
      </c>
      <c r="AO406" s="24">
        <f t="shared" si="127"/>
        <v>1E-4</v>
      </c>
      <c r="AP406" s="24">
        <f t="shared" si="128"/>
        <v>1E-4</v>
      </c>
      <c r="AQ406" s="24">
        <f t="shared" si="129"/>
        <v>1E-4</v>
      </c>
      <c r="AR406" s="24">
        <f t="shared" si="130"/>
        <v>1E-4</v>
      </c>
      <c r="AS406" s="24">
        <f t="shared" si="131"/>
        <v>1E-4</v>
      </c>
      <c r="AT406" s="24">
        <f t="shared" si="132"/>
        <v>1E-4</v>
      </c>
    </row>
    <row r="407" spans="1:46">
      <c r="A407" s="49" t="s">
        <v>110</v>
      </c>
      <c r="B407" s="47" t="s">
        <v>424</v>
      </c>
      <c r="C407" s="47" t="s">
        <v>20</v>
      </c>
      <c r="D407" s="47" t="s">
        <v>22</v>
      </c>
      <c r="E407" s="49">
        <v>10</v>
      </c>
      <c r="F407" s="78"/>
      <c r="H407" s="24">
        <v>0.24</v>
      </c>
      <c r="I407" s="24">
        <v>0.24</v>
      </c>
      <c r="J407" s="24">
        <v>3.2</v>
      </c>
      <c r="L407" s="24">
        <v>3.2</v>
      </c>
      <c r="N407" s="50">
        <f t="shared" si="135"/>
        <v>-4.3</v>
      </c>
      <c r="O407" s="50">
        <f t="shared" si="136"/>
        <v>0.42666666666666669</v>
      </c>
      <c r="R407" s="32">
        <v>5.3</v>
      </c>
      <c r="S407" s="24">
        <v>7.7</v>
      </c>
      <c r="T407" s="24">
        <v>7</v>
      </c>
      <c r="AB407" s="32"/>
      <c r="AL407" s="32">
        <f t="shared" si="133"/>
        <v>5.3</v>
      </c>
      <c r="AM407" s="24">
        <f t="shared" si="125"/>
        <v>7</v>
      </c>
      <c r="AN407" s="24">
        <f t="shared" si="126"/>
        <v>1E-4</v>
      </c>
      <c r="AO407" s="24">
        <f t="shared" si="127"/>
        <v>1E-4</v>
      </c>
      <c r="AP407" s="24">
        <f t="shared" si="128"/>
        <v>1E-4</v>
      </c>
      <c r="AQ407" s="24">
        <f t="shared" si="129"/>
        <v>1E-4</v>
      </c>
      <c r="AR407" s="24">
        <f t="shared" si="130"/>
        <v>1E-4</v>
      </c>
      <c r="AS407" s="24">
        <f t="shared" si="131"/>
        <v>1E-4</v>
      </c>
      <c r="AT407" s="24">
        <f t="shared" si="132"/>
        <v>1E-4</v>
      </c>
    </row>
    <row r="408" spans="1:46">
      <c r="A408" s="49" t="s">
        <v>110</v>
      </c>
      <c r="B408" s="47" t="s">
        <v>425</v>
      </c>
      <c r="C408" s="47" t="s">
        <v>20</v>
      </c>
      <c r="D408" s="47" t="s">
        <v>22</v>
      </c>
      <c r="E408" s="49">
        <v>10</v>
      </c>
      <c r="F408" s="78"/>
      <c r="H408" s="24">
        <v>0.3</v>
      </c>
      <c r="I408" s="24">
        <v>0.3</v>
      </c>
      <c r="J408" s="24">
        <v>0.05</v>
      </c>
      <c r="L408" s="24">
        <v>0.05</v>
      </c>
      <c r="N408" s="50">
        <f t="shared" si="135"/>
        <v>-9.3249999999999993</v>
      </c>
      <c r="O408" s="50">
        <f t="shared" si="136"/>
        <v>5.333333333333334E-3</v>
      </c>
      <c r="R408" s="32">
        <v>5.0999999999999996</v>
      </c>
      <c r="S408" s="24">
        <v>6.2</v>
      </c>
      <c r="T408" s="24">
        <v>4</v>
      </c>
      <c r="AB408" s="32"/>
      <c r="AL408" s="32">
        <f t="shared" si="133"/>
        <v>5.0999999999999996</v>
      </c>
      <c r="AM408" s="24">
        <f t="shared" ref="AM408:AM472" si="138">IF(AD408&gt;0,AD408,IF(T408&gt;0,T408,0.0001))</f>
        <v>4</v>
      </c>
      <c r="AN408" s="24">
        <f t="shared" ref="AN408:AN472" si="139">IF(AE408&gt;0,AE408,IF(U408&gt;0,U408,0.0001))</f>
        <v>1E-4</v>
      </c>
      <c r="AO408" s="24">
        <f t="shared" ref="AO408:AO472" si="140">IF(AF408&gt;0,AF408,IF(V408&gt;0,V408,0.0001))</f>
        <v>1E-4</v>
      </c>
      <c r="AP408" s="24">
        <f t="shared" ref="AP408:AP472" si="141">IF(AG408&gt;0,AG408,IF(W408&gt;0,W408,0.0001))</f>
        <v>1E-4</v>
      </c>
      <c r="AQ408" s="24">
        <f t="shared" ref="AQ408:AQ472" si="142">IF(AH408&gt;0,AH408,IF(X408&gt;0,X408,0.0001))</f>
        <v>1E-4</v>
      </c>
      <c r="AR408" s="24">
        <f t="shared" ref="AR408:AR472" si="143">IF(AI408&gt;0,AI408,IF(Y408&gt;0,Y408,0.0001))</f>
        <v>1E-4</v>
      </c>
      <c r="AS408" s="24">
        <f t="shared" ref="AS408:AS472" si="144">IF(AJ408&gt;0,AJ408,IF(Z408&gt;0,Z408,0.0001))</f>
        <v>1E-4</v>
      </c>
      <c r="AT408" s="24">
        <f t="shared" ref="AT408:AT472" si="145">IF(AK408&gt;0,AK408,IF(AA408&gt;0,AA408,0.0001))</f>
        <v>1E-4</v>
      </c>
    </row>
    <row r="409" spans="1:46">
      <c r="A409" s="49" t="s">
        <v>110</v>
      </c>
      <c r="B409" s="47" t="s">
        <v>426</v>
      </c>
      <c r="C409" s="47" t="s">
        <v>20</v>
      </c>
      <c r="D409" s="47" t="s">
        <v>22</v>
      </c>
      <c r="E409" s="49">
        <v>10</v>
      </c>
      <c r="F409" s="78"/>
      <c r="H409" s="24">
        <v>0.53</v>
      </c>
      <c r="I409" s="24">
        <v>0.53</v>
      </c>
      <c r="J409" s="24">
        <v>0.05</v>
      </c>
      <c r="L409" s="24">
        <v>0.05</v>
      </c>
      <c r="N409" s="50">
        <f t="shared" si="135"/>
        <v>-16.512499999999999</v>
      </c>
      <c r="O409" s="50">
        <f t="shared" si="136"/>
        <v>3.0188679245283022E-3</v>
      </c>
      <c r="R409" s="32">
        <v>5</v>
      </c>
      <c r="S409" s="24">
        <v>6.1</v>
      </c>
      <c r="T409" s="24">
        <v>7</v>
      </c>
      <c r="AB409" s="32"/>
      <c r="AL409" s="32">
        <f t="shared" si="133"/>
        <v>5</v>
      </c>
      <c r="AM409" s="24">
        <f t="shared" si="138"/>
        <v>7</v>
      </c>
      <c r="AN409" s="24">
        <f t="shared" si="139"/>
        <v>1E-4</v>
      </c>
      <c r="AO409" s="24">
        <f t="shared" si="140"/>
        <v>1E-4</v>
      </c>
      <c r="AP409" s="24">
        <f t="shared" si="141"/>
        <v>1E-4</v>
      </c>
      <c r="AQ409" s="24">
        <f t="shared" si="142"/>
        <v>1E-4</v>
      </c>
      <c r="AR409" s="24">
        <f t="shared" si="143"/>
        <v>1E-4</v>
      </c>
      <c r="AS409" s="24">
        <f t="shared" si="144"/>
        <v>1E-4</v>
      </c>
      <c r="AT409" s="24">
        <f t="shared" si="145"/>
        <v>1E-4</v>
      </c>
    </row>
    <row r="410" spans="1:46">
      <c r="A410" s="49" t="s">
        <v>111</v>
      </c>
      <c r="B410" s="47" t="s">
        <v>427</v>
      </c>
      <c r="C410" s="47" t="s">
        <v>20</v>
      </c>
      <c r="D410" s="47" t="s">
        <v>22</v>
      </c>
      <c r="E410" s="49">
        <v>10</v>
      </c>
      <c r="F410" s="78"/>
      <c r="H410" s="24">
        <v>0.09</v>
      </c>
      <c r="I410" s="24">
        <v>0.09</v>
      </c>
      <c r="J410" s="24">
        <v>1.9</v>
      </c>
      <c r="L410" s="24">
        <v>1.9</v>
      </c>
      <c r="N410" s="50">
        <f t="shared" si="135"/>
        <v>-0.91250000000000009</v>
      </c>
      <c r="O410" s="50">
        <f t="shared" si="136"/>
        <v>0.67555555555555558</v>
      </c>
      <c r="R410" s="32">
        <v>5.3</v>
      </c>
      <c r="S410" s="24">
        <v>6.1</v>
      </c>
      <c r="T410" s="24">
        <v>9</v>
      </c>
      <c r="AB410" s="32"/>
      <c r="AL410" s="32">
        <f t="shared" si="133"/>
        <v>5.3</v>
      </c>
      <c r="AM410" s="24">
        <f t="shared" si="138"/>
        <v>9</v>
      </c>
      <c r="AN410" s="24">
        <f t="shared" si="139"/>
        <v>1E-4</v>
      </c>
      <c r="AO410" s="24">
        <f t="shared" si="140"/>
        <v>1E-4</v>
      </c>
      <c r="AP410" s="24">
        <f t="shared" si="141"/>
        <v>1E-4</v>
      </c>
      <c r="AQ410" s="24">
        <f t="shared" si="142"/>
        <v>1E-4</v>
      </c>
      <c r="AR410" s="24">
        <f t="shared" si="143"/>
        <v>1E-4</v>
      </c>
      <c r="AS410" s="24">
        <f t="shared" si="144"/>
        <v>1E-4</v>
      </c>
      <c r="AT410" s="24">
        <f t="shared" si="145"/>
        <v>1E-4</v>
      </c>
    </row>
    <row r="411" spans="1:46">
      <c r="A411" s="49" t="s">
        <v>111</v>
      </c>
      <c r="B411" s="47" t="s">
        <v>428</v>
      </c>
      <c r="C411" s="47" t="s">
        <v>20</v>
      </c>
      <c r="D411" s="47" t="s">
        <v>22</v>
      </c>
      <c r="E411" s="49">
        <v>10</v>
      </c>
      <c r="F411" s="78"/>
      <c r="H411" s="24">
        <v>0.65</v>
      </c>
      <c r="I411" s="24">
        <v>0.65</v>
      </c>
      <c r="J411" s="24">
        <v>11.8</v>
      </c>
      <c r="L411" s="24">
        <v>11.8</v>
      </c>
      <c r="N411" s="50">
        <f t="shared" si="135"/>
        <v>-8.5124999999999993</v>
      </c>
      <c r="O411" s="50">
        <f t="shared" si="136"/>
        <v>0.58092307692307699</v>
      </c>
      <c r="R411" s="32">
        <v>4.5</v>
      </c>
      <c r="S411" s="24">
        <v>5</v>
      </c>
      <c r="T411" s="24">
        <v>14</v>
      </c>
      <c r="AB411" s="32"/>
      <c r="AL411" s="32">
        <f t="shared" si="133"/>
        <v>4.5</v>
      </c>
      <c r="AM411" s="24">
        <f t="shared" si="138"/>
        <v>14</v>
      </c>
      <c r="AN411" s="24">
        <f t="shared" si="139"/>
        <v>1E-4</v>
      </c>
      <c r="AO411" s="24">
        <f t="shared" si="140"/>
        <v>1E-4</v>
      </c>
      <c r="AP411" s="24">
        <f t="shared" si="141"/>
        <v>1E-4</v>
      </c>
      <c r="AQ411" s="24">
        <f t="shared" si="142"/>
        <v>1E-4</v>
      </c>
      <c r="AR411" s="24">
        <f t="shared" si="143"/>
        <v>1E-4</v>
      </c>
      <c r="AS411" s="24">
        <f t="shared" si="144"/>
        <v>1E-4</v>
      </c>
      <c r="AT411" s="24">
        <f t="shared" si="145"/>
        <v>1E-4</v>
      </c>
    </row>
    <row r="412" spans="1:46">
      <c r="A412" s="49" t="s">
        <v>111</v>
      </c>
      <c r="B412" s="47" t="s">
        <v>429</v>
      </c>
      <c r="C412" s="47" t="s">
        <v>20</v>
      </c>
      <c r="D412" s="47" t="s">
        <v>22</v>
      </c>
      <c r="E412" s="49">
        <v>10</v>
      </c>
      <c r="F412" s="78"/>
      <c r="H412" s="24">
        <v>0.84</v>
      </c>
      <c r="I412" s="24">
        <v>0.84</v>
      </c>
      <c r="J412" s="24">
        <v>2.2000000000000002</v>
      </c>
      <c r="L412" s="24">
        <v>2.2000000000000002</v>
      </c>
      <c r="N412" s="50">
        <f t="shared" si="135"/>
        <v>-24.05</v>
      </c>
      <c r="O412" s="50">
        <f t="shared" si="136"/>
        <v>8.380952380952382E-2</v>
      </c>
      <c r="R412" s="32">
        <v>4.5999999999999996</v>
      </c>
      <c r="S412" s="24">
        <v>5.3</v>
      </c>
      <c r="T412" s="24">
        <v>22</v>
      </c>
      <c r="AB412" s="32"/>
      <c r="AL412" s="32">
        <f t="shared" si="133"/>
        <v>4.5999999999999996</v>
      </c>
      <c r="AM412" s="24">
        <f t="shared" si="138"/>
        <v>22</v>
      </c>
      <c r="AN412" s="24">
        <f t="shared" si="139"/>
        <v>1E-4</v>
      </c>
      <c r="AO412" s="24">
        <f t="shared" si="140"/>
        <v>1E-4</v>
      </c>
      <c r="AP412" s="24">
        <f t="shared" si="141"/>
        <v>1E-4</v>
      </c>
      <c r="AQ412" s="24">
        <f t="shared" si="142"/>
        <v>1E-4</v>
      </c>
      <c r="AR412" s="24">
        <f t="shared" si="143"/>
        <v>1E-4</v>
      </c>
      <c r="AS412" s="24">
        <f t="shared" si="144"/>
        <v>1E-4</v>
      </c>
      <c r="AT412" s="24">
        <f t="shared" si="145"/>
        <v>1E-4</v>
      </c>
    </row>
    <row r="413" spans="1:46">
      <c r="A413" s="49" t="s">
        <v>112</v>
      </c>
      <c r="B413" s="47" t="s">
        <v>430</v>
      </c>
      <c r="C413" s="47" t="s">
        <v>20</v>
      </c>
      <c r="D413" s="47" t="s">
        <v>22</v>
      </c>
      <c r="E413" s="49">
        <v>10</v>
      </c>
      <c r="F413" s="78"/>
      <c r="G413" s="24">
        <v>1.3</v>
      </c>
      <c r="I413" s="24">
        <v>1.3</v>
      </c>
      <c r="J413" s="24">
        <v>1</v>
      </c>
      <c r="L413" s="24">
        <v>1</v>
      </c>
      <c r="N413" s="50">
        <f t="shared" si="135"/>
        <v>-39.625</v>
      </c>
      <c r="O413" s="50">
        <f t="shared" si="136"/>
        <v>2.4615384615384615E-2</v>
      </c>
      <c r="R413" s="32">
        <v>4.3</v>
      </c>
      <c r="S413" s="24">
        <v>5.5</v>
      </c>
      <c r="T413" s="24">
        <v>12</v>
      </c>
      <c r="AB413" s="32"/>
      <c r="AL413" s="32">
        <f t="shared" si="133"/>
        <v>4.3</v>
      </c>
      <c r="AM413" s="24">
        <f t="shared" si="138"/>
        <v>12</v>
      </c>
      <c r="AN413" s="24">
        <f t="shared" si="139"/>
        <v>1E-4</v>
      </c>
      <c r="AO413" s="24">
        <f t="shared" si="140"/>
        <v>1E-4</v>
      </c>
      <c r="AP413" s="24">
        <f t="shared" si="141"/>
        <v>1E-4</v>
      </c>
      <c r="AQ413" s="24">
        <f t="shared" si="142"/>
        <v>1E-4</v>
      </c>
      <c r="AR413" s="24">
        <f t="shared" si="143"/>
        <v>1E-4</v>
      </c>
      <c r="AS413" s="24">
        <f t="shared" si="144"/>
        <v>1E-4</v>
      </c>
      <c r="AT413" s="24">
        <f t="shared" si="145"/>
        <v>1E-4</v>
      </c>
    </row>
    <row r="414" spans="1:46">
      <c r="A414" s="49" t="s">
        <v>112</v>
      </c>
      <c r="B414" s="47" t="s">
        <v>431</v>
      </c>
      <c r="C414" s="47" t="s">
        <v>20</v>
      </c>
      <c r="D414" s="47" t="s">
        <v>22</v>
      </c>
      <c r="E414" s="49">
        <v>10</v>
      </c>
      <c r="F414" s="78"/>
      <c r="H414" s="24">
        <v>0.12</v>
      </c>
      <c r="I414" s="24">
        <v>0.12</v>
      </c>
      <c r="J414" s="24">
        <v>0.3</v>
      </c>
      <c r="L414" s="24">
        <v>0.3</v>
      </c>
      <c r="N414" s="50">
        <f t="shared" si="135"/>
        <v>-3.45</v>
      </c>
      <c r="O414" s="50">
        <f t="shared" si="136"/>
        <v>0.08</v>
      </c>
      <c r="R414" s="32">
        <v>5.0999999999999996</v>
      </c>
      <c r="S414" s="24">
        <v>5.8</v>
      </c>
      <c r="T414" s="24">
        <v>2</v>
      </c>
      <c r="AB414" s="32"/>
      <c r="AL414" s="32">
        <f t="shared" ref="AL414:AL477" si="146">IF(AC414&gt;0,AC414,R414)</f>
        <v>5.0999999999999996</v>
      </c>
      <c r="AM414" s="24">
        <f t="shared" si="138"/>
        <v>2</v>
      </c>
      <c r="AN414" s="24">
        <f t="shared" si="139"/>
        <v>1E-4</v>
      </c>
      <c r="AO414" s="24">
        <f t="shared" si="140"/>
        <v>1E-4</v>
      </c>
      <c r="AP414" s="24">
        <f t="shared" si="141"/>
        <v>1E-4</v>
      </c>
      <c r="AQ414" s="24">
        <f t="shared" si="142"/>
        <v>1E-4</v>
      </c>
      <c r="AR414" s="24">
        <f t="shared" si="143"/>
        <v>1E-4</v>
      </c>
      <c r="AS414" s="24">
        <f t="shared" si="144"/>
        <v>1E-4</v>
      </c>
      <c r="AT414" s="24">
        <f t="shared" si="145"/>
        <v>1E-4</v>
      </c>
    </row>
    <row r="415" spans="1:46">
      <c r="A415" s="49" t="s">
        <v>112</v>
      </c>
      <c r="B415" s="47" t="s">
        <v>432</v>
      </c>
      <c r="C415" s="47" t="s">
        <v>20</v>
      </c>
      <c r="D415" s="47" t="s">
        <v>22</v>
      </c>
      <c r="E415" s="49">
        <v>10</v>
      </c>
      <c r="F415" s="78"/>
      <c r="H415" s="24">
        <v>0.19</v>
      </c>
      <c r="I415" s="24">
        <v>0.19</v>
      </c>
      <c r="J415" s="24">
        <v>0.85</v>
      </c>
      <c r="L415" s="24">
        <v>0.85</v>
      </c>
      <c r="N415" s="50">
        <f t="shared" si="135"/>
        <v>-5.0875000000000004</v>
      </c>
      <c r="O415" s="50">
        <f t="shared" si="136"/>
        <v>0.1431578947368421</v>
      </c>
      <c r="R415" s="32">
        <v>5.0999999999999996</v>
      </c>
      <c r="S415" s="24">
        <v>8.1999999999999993</v>
      </c>
      <c r="T415" s="24">
        <v>22</v>
      </c>
      <c r="AB415" s="32"/>
      <c r="AL415" s="32">
        <f t="shared" si="146"/>
        <v>5.0999999999999996</v>
      </c>
      <c r="AM415" s="24">
        <f t="shared" si="138"/>
        <v>22</v>
      </c>
      <c r="AN415" s="24">
        <f t="shared" si="139"/>
        <v>1E-4</v>
      </c>
      <c r="AO415" s="24">
        <f t="shared" si="140"/>
        <v>1E-4</v>
      </c>
      <c r="AP415" s="24">
        <f t="shared" si="141"/>
        <v>1E-4</v>
      </c>
      <c r="AQ415" s="24">
        <f t="shared" si="142"/>
        <v>1E-4</v>
      </c>
      <c r="AR415" s="24">
        <f t="shared" si="143"/>
        <v>1E-4</v>
      </c>
      <c r="AS415" s="24">
        <f t="shared" si="144"/>
        <v>1E-4</v>
      </c>
      <c r="AT415" s="24">
        <f t="shared" si="145"/>
        <v>1E-4</v>
      </c>
    </row>
    <row r="416" spans="1:46">
      <c r="A416" s="49" t="s">
        <v>112</v>
      </c>
      <c r="B416" s="47" t="s">
        <v>433</v>
      </c>
      <c r="C416" s="47" t="s">
        <v>20</v>
      </c>
      <c r="D416" s="47" t="s">
        <v>22</v>
      </c>
      <c r="E416" s="49">
        <v>10</v>
      </c>
      <c r="F416" s="78"/>
      <c r="H416" s="24">
        <v>0.05</v>
      </c>
      <c r="I416" s="24">
        <v>0.05</v>
      </c>
      <c r="J416" s="24">
        <v>0.05</v>
      </c>
      <c r="L416" s="24">
        <v>0.05</v>
      </c>
      <c r="N416" s="50">
        <f t="shared" si="135"/>
        <v>-1.5125</v>
      </c>
      <c r="O416" s="50">
        <f t="shared" si="136"/>
        <v>3.2000000000000001E-2</v>
      </c>
      <c r="R416" s="32">
        <v>5.2</v>
      </c>
      <c r="S416" s="24">
        <v>6.3</v>
      </c>
      <c r="AB416" s="32"/>
      <c r="AL416" s="32">
        <f t="shared" si="146"/>
        <v>5.2</v>
      </c>
      <c r="AM416" s="24">
        <f t="shared" si="138"/>
        <v>1E-4</v>
      </c>
      <c r="AN416" s="24">
        <f t="shared" si="139"/>
        <v>1E-4</v>
      </c>
      <c r="AO416" s="24">
        <f t="shared" si="140"/>
        <v>1E-4</v>
      </c>
      <c r="AP416" s="24">
        <f t="shared" si="141"/>
        <v>1E-4</v>
      </c>
      <c r="AQ416" s="24">
        <f t="shared" si="142"/>
        <v>1E-4</v>
      </c>
      <c r="AR416" s="24">
        <f t="shared" si="143"/>
        <v>1E-4</v>
      </c>
      <c r="AS416" s="24">
        <f t="shared" si="144"/>
        <v>1E-4</v>
      </c>
      <c r="AT416" s="24">
        <f t="shared" si="145"/>
        <v>1E-4</v>
      </c>
    </row>
    <row r="417" spans="1:46">
      <c r="A417" s="49" t="s">
        <v>113</v>
      </c>
      <c r="B417" s="47" t="s">
        <v>434</v>
      </c>
      <c r="C417" s="47" t="s">
        <v>20</v>
      </c>
      <c r="D417" s="47" t="s">
        <v>22</v>
      </c>
      <c r="E417" s="49">
        <v>10</v>
      </c>
      <c r="F417" s="78"/>
      <c r="G417" s="24">
        <v>0.98</v>
      </c>
      <c r="I417" s="24">
        <v>0.98</v>
      </c>
      <c r="J417" s="24">
        <v>0.6</v>
      </c>
      <c r="L417" s="24">
        <v>0.6</v>
      </c>
      <c r="N417" s="50">
        <f t="shared" si="135"/>
        <v>-30.024999999999999</v>
      </c>
      <c r="O417" s="50">
        <f t="shared" si="136"/>
        <v>1.9591836734693877E-2</v>
      </c>
      <c r="R417" s="32">
        <v>3.97</v>
      </c>
      <c r="T417" s="24">
        <v>15</v>
      </c>
      <c r="AB417" s="32"/>
      <c r="AL417" s="32">
        <f t="shared" si="146"/>
        <v>3.97</v>
      </c>
      <c r="AM417" s="24">
        <f t="shared" si="138"/>
        <v>15</v>
      </c>
      <c r="AN417" s="24">
        <f t="shared" si="139"/>
        <v>1E-4</v>
      </c>
      <c r="AO417" s="24">
        <f t="shared" si="140"/>
        <v>1E-4</v>
      </c>
      <c r="AP417" s="24">
        <f t="shared" si="141"/>
        <v>1E-4</v>
      </c>
      <c r="AQ417" s="24">
        <f t="shared" si="142"/>
        <v>1E-4</v>
      </c>
      <c r="AR417" s="24">
        <f t="shared" si="143"/>
        <v>1E-4</v>
      </c>
      <c r="AS417" s="24">
        <f t="shared" si="144"/>
        <v>1E-4</v>
      </c>
      <c r="AT417" s="24">
        <f t="shared" si="145"/>
        <v>1E-4</v>
      </c>
    </row>
    <row r="418" spans="1:46">
      <c r="A418" s="49" t="s">
        <v>113</v>
      </c>
      <c r="B418" s="47" t="s">
        <v>435</v>
      </c>
      <c r="C418" s="47" t="s">
        <v>20</v>
      </c>
      <c r="D418" s="47" t="s">
        <v>22</v>
      </c>
      <c r="E418" s="49">
        <v>10</v>
      </c>
      <c r="F418" s="78"/>
      <c r="G418" s="24">
        <v>3.17</v>
      </c>
      <c r="I418" s="24">
        <v>3.17</v>
      </c>
      <c r="J418" s="24">
        <v>0.05</v>
      </c>
      <c r="L418" s="24">
        <v>0.05</v>
      </c>
      <c r="N418" s="50">
        <f t="shared" si="135"/>
        <v>-99.012500000000003</v>
      </c>
      <c r="O418" s="50">
        <f t="shared" si="136"/>
        <v>5.0473186119873821E-4</v>
      </c>
      <c r="R418" s="32">
        <v>4.03</v>
      </c>
      <c r="T418" s="24">
        <v>20</v>
      </c>
      <c r="AB418" s="32"/>
      <c r="AL418" s="32">
        <f t="shared" si="146"/>
        <v>4.03</v>
      </c>
      <c r="AM418" s="24">
        <f t="shared" si="138"/>
        <v>20</v>
      </c>
      <c r="AN418" s="24">
        <f t="shared" si="139"/>
        <v>1E-4</v>
      </c>
      <c r="AO418" s="24">
        <f t="shared" si="140"/>
        <v>1E-4</v>
      </c>
      <c r="AP418" s="24">
        <f t="shared" si="141"/>
        <v>1E-4</v>
      </c>
      <c r="AQ418" s="24">
        <f t="shared" si="142"/>
        <v>1E-4</v>
      </c>
      <c r="AR418" s="24">
        <f t="shared" si="143"/>
        <v>1E-4</v>
      </c>
      <c r="AS418" s="24">
        <f t="shared" si="144"/>
        <v>1E-4</v>
      </c>
      <c r="AT418" s="24">
        <f t="shared" si="145"/>
        <v>1E-4</v>
      </c>
    </row>
    <row r="419" spans="1:46">
      <c r="A419" s="49" t="s">
        <v>113</v>
      </c>
      <c r="B419" s="47" t="s">
        <v>436</v>
      </c>
      <c r="C419" s="47" t="s">
        <v>20</v>
      </c>
      <c r="D419" s="47" t="s">
        <v>22</v>
      </c>
      <c r="E419" s="49">
        <v>10</v>
      </c>
      <c r="F419" s="78"/>
      <c r="G419" s="24">
        <v>2.88</v>
      </c>
      <c r="I419" s="24">
        <v>2.88</v>
      </c>
      <c r="J419" s="24">
        <v>0.05</v>
      </c>
      <c r="L419" s="24">
        <v>0.05</v>
      </c>
      <c r="N419" s="50">
        <f t="shared" si="135"/>
        <v>-89.95</v>
      </c>
      <c r="O419" s="50">
        <f t="shared" si="136"/>
        <v>5.5555555555555556E-4</v>
      </c>
      <c r="R419" s="32">
        <v>3.96</v>
      </c>
      <c r="T419" s="24">
        <v>50</v>
      </c>
      <c r="AB419" s="32"/>
      <c r="AL419" s="32">
        <f t="shared" si="146"/>
        <v>3.96</v>
      </c>
      <c r="AM419" s="24">
        <f t="shared" si="138"/>
        <v>50</v>
      </c>
      <c r="AN419" s="24">
        <f t="shared" si="139"/>
        <v>1E-4</v>
      </c>
      <c r="AO419" s="24">
        <f t="shared" si="140"/>
        <v>1E-4</v>
      </c>
      <c r="AP419" s="24">
        <f t="shared" si="141"/>
        <v>1E-4</v>
      </c>
      <c r="AQ419" s="24">
        <f t="shared" si="142"/>
        <v>1E-4</v>
      </c>
      <c r="AR419" s="24">
        <f t="shared" si="143"/>
        <v>1E-4</v>
      </c>
      <c r="AS419" s="24">
        <f t="shared" si="144"/>
        <v>1E-4</v>
      </c>
      <c r="AT419" s="24">
        <f t="shared" si="145"/>
        <v>1E-4</v>
      </c>
    </row>
    <row r="420" spans="1:46">
      <c r="A420" s="49" t="s">
        <v>113</v>
      </c>
      <c r="B420" s="47" t="s">
        <v>437</v>
      </c>
      <c r="C420" s="47" t="s">
        <v>20</v>
      </c>
      <c r="D420" s="47" t="s">
        <v>22</v>
      </c>
      <c r="E420" s="49">
        <v>10</v>
      </c>
      <c r="F420" s="78"/>
      <c r="G420" s="24">
        <v>1.75</v>
      </c>
      <c r="I420" s="24">
        <v>1.75</v>
      </c>
      <c r="J420" s="24">
        <v>0.6</v>
      </c>
      <c r="L420" s="24">
        <v>0.6</v>
      </c>
      <c r="N420" s="50">
        <f t="shared" si="135"/>
        <v>-54.087499999999999</v>
      </c>
      <c r="O420" s="50">
        <f t="shared" si="136"/>
        <v>1.0971428571428571E-2</v>
      </c>
      <c r="R420" s="32">
        <v>3.46</v>
      </c>
      <c r="T420" s="24">
        <v>35</v>
      </c>
      <c r="AB420" s="32"/>
      <c r="AL420" s="32">
        <f t="shared" si="146"/>
        <v>3.46</v>
      </c>
      <c r="AM420" s="24">
        <f t="shared" si="138"/>
        <v>35</v>
      </c>
      <c r="AN420" s="24">
        <f t="shared" si="139"/>
        <v>1E-4</v>
      </c>
      <c r="AO420" s="24">
        <f t="shared" si="140"/>
        <v>1E-4</v>
      </c>
      <c r="AP420" s="24">
        <f t="shared" si="141"/>
        <v>1E-4</v>
      </c>
      <c r="AQ420" s="24">
        <f t="shared" si="142"/>
        <v>1E-4</v>
      </c>
      <c r="AR420" s="24">
        <f t="shared" si="143"/>
        <v>1E-4</v>
      </c>
      <c r="AS420" s="24">
        <f t="shared" si="144"/>
        <v>1E-4</v>
      </c>
      <c r="AT420" s="24">
        <f t="shared" si="145"/>
        <v>1E-4</v>
      </c>
    </row>
    <row r="421" spans="1:46">
      <c r="A421" s="49" t="s">
        <v>113</v>
      </c>
      <c r="B421" s="47" t="s">
        <v>438</v>
      </c>
      <c r="C421" s="47" t="s">
        <v>20</v>
      </c>
      <c r="D421" s="47" t="s">
        <v>22</v>
      </c>
      <c r="E421" s="49">
        <v>10</v>
      </c>
      <c r="F421" s="78"/>
      <c r="G421" s="24">
        <v>0.31</v>
      </c>
      <c r="I421" s="24">
        <v>0.31</v>
      </c>
      <c r="J421" s="24">
        <v>0.05</v>
      </c>
      <c r="L421" s="24">
        <v>0.05</v>
      </c>
      <c r="N421" s="50">
        <f t="shared" si="135"/>
        <v>-9.6374999999999993</v>
      </c>
      <c r="O421" s="50">
        <f t="shared" si="136"/>
        <v>5.1612903225806452E-3</v>
      </c>
      <c r="R421" s="32">
        <v>4.25</v>
      </c>
      <c r="T421" s="24">
        <v>10</v>
      </c>
      <c r="AB421" s="32"/>
      <c r="AL421" s="32">
        <f t="shared" si="146"/>
        <v>4.25</v>
      </c>
      <c r="AM421" s="24">
        <f t="shared" si="138"/>
        <v>10</v>
      </c>
      <c r="AN421" s="24">
        <f t="shared" si="139"/>
        <v>1E-4</v>
      </c>
      <c r="AO421" s="24">
        <f t="shared" si="140"/>
        <v>1E-4</v>
      </c>
      <c r="AP421" s="24">
        <f t="shared" si="141"/>
        <v>1E-4</v>
      </c>
      <c r="AQ421" s="24">
        <f t="shared" si="142"/>
        <v>1E-4</v>
      </c>
      <c r="AR421" s="24">
        <f t="shared" si="143"/>
        <v>1E-4</v>
      </c>
      <c r="AS421" s="24">
        <f t="shared" si="144"/>
        <v>1E-4</v>
      </c>
      <c r="AT421" s="24">
        <f t="shared" si="145"/>
        <v>1E-4</v>
      </c>
    </row>
    <row r="422" spans="1:46">
      <c r="A422" s="49" t="s">
        <v>113</v>
      </c>
      <c r="B422" s="47" t="s">
        <v>439</v>
      </c>
      <c r="C422" s="47" t="s">
        <v>20</v>
      </c>
      <c r="D422" s="47" t="s">
        <v>22</v>
      </c>
      <c r="E422" s="49">
        <v>10</v>
      </c>
      <c r="F422" s="78"/>
      <c r="G422" s="24">
        <v>0.06</v>
      </c>
      <c r="I422" s="24">
        <v>0.06</v>
      </c>
      <c r="J422" s="24">
        <v>0.05</v>
      </c>
      <c r="L422" s="24">
        <v>0.05</v>
      </c>
      <c r="N422" s="50">
        <f t="shared" si="135"/>
        <v>-1.825</v>
      </c>
      <c r="O422" s="50">
        <f t="shared" si="136"/>
        <v>2.6666666666666668E-2</v>
      </c>
      <c r="R422" s="32">
        <v>4.72</v>
      </c>
      <c r="T422" s="24">
        <v>35</v>
      </c>
      <c r="AB422" s="32"/>
      <c r="AL422" s="32">
        <f t="shared" si="146"/>
        <v>4.72</v>
      </c>
      <c r="AM422" s="24">
        <f t="shared" si="138"/>
        <v>35</v>
      </c>
      <c r="AN422" s="24">
        <f t="shared" si="139"/>
        <v>1E-4</v>
      </c>
      <c r="AO422" s="24">
        <f t="shared" si="140"/>
        <v>1E-4</v>
      </c>
      <c r="AP422" s="24">
        <f t="shared" si="141"/>
        <v>1E-4</v>
      </c>
      <c r="AQ422" s="24">
        <f t="shared" si="142"/>
        <v>1E-4</v>
      </c>
      <c r="AR422" s="24">
        <f t="shared" si="143"/>
        <v>1E-4</v>
      </c>
      <c r="AS422" s="24">
        <f t="shared" si="144"/>
        <v>1E-4</v>
      </c>
      <c r="AT422" s="24">
        <f t="shared" si="145"/>
        <v>1E-4</v>
      </c>
    </row>
    <row r="423" spans="1:46">
      <c r="A423" s="49" t="s">
        <v>113</v>
      </c>
      <c r="B423" s="47" t="s">
        <v>440</v>
      </c>
      <c r="C423" s="47" t="s">
        <v>20</v>
      </c>
      <c r="D423" s="47" t="s">
        <v>22</v>
      </c>
      <c r="E423" s="49">
        <v>10</v>
      </c>
      <c r="F423" s="78"/>
      <c r="G423" s="24">
        <v>0.28000000000000003</v>
      </c>
      <c r="I423" s="24">
        <v>0.28000000000000003</v>
      </c>
      <c r="J423" s="24">
        <v>0.05</v>
      </c>
      <c r="L423" s="24">
        <v>0.05</v>
      </c>
      <c r="N423" s="50">
        <f t="shared" si="135"/>
        <v>-8.6999999999999993</v>
      </c>
      <c r="O423" s="50">
        <f t="shared" si="136"/>
        <v>5.7142857142857143E-3</v>
      </c>
      <c r="R423" s="32">
        <v>4.46</v>
      </c>
      <c r="T423" s="24">
        <v>65</v>
      </c>
      <c r="AB423" s="32"/>
      <c r="AL423" s="32">
        <f t="shared" si="146"/>
        <v>4.46</v>
      </c>
      <c r="AM423" s="24">
        <f t="shared" si="138"/>
        <v>65</v>
      </c>
      <c r="AN423" s="24">
        <f t="shared" si="139"/>
        <v>1E-4</v>
      </c>
      <c r="AO423" s="24">
        <f t="shared" si="140"/>
        <v>1E-4</v>
      </c>
      <c r="AP423" s="24">
        <f t="shared" si="141"/>
        <v>1E-4</v>
      </c>
      <c r="AQ423" s="24">
        <f t="shared" si="142"/>
        <v>1E-4</v>
      </c>
      <c r="AR423" s="24">
        <f t="shared" si="143"/>
        <v>1E-4</v>
      </c>
      <c r="AS423" s="24">
        <f t="shared" si="144"/>
        <v>1E-4</v>
      </c>
      <c r="AT423" s="24">
        <f t="shared" si="145"/>
        <v>1E-4</v>
      </c>
    </row>
    <row r="424" spans="1:46">
      <c r="A424" s="49" t="s">
        <v>113</v>
      </c>
      <c r="B424" s="47" t="s">
        <v>441</v>
      </c>
      <c r="C424" s="47" t="s">
        <v>20</v>
      </c>
      <c r="D424" s="47" t="s">
        <v>22</v>
      </c>
      <c r="E424" s="49">
        <v>10</v>
      </c>
      <c r="F424" s="78"/>
      <c r="G424" s="24">
        <v>4.09</v>
      </c>
      <c r="I424" s="24">
        <v>4.09</v>
      </c>
      <c r="J424" s="24">
        <v>0.05</v>
      </c>
      <c r="L424" s="24">
        <v>0.05</v>
      </c>
      <c r="N424" s="50">
        <f t="shared" si="135"/>
        <v>-127.7625</v>
      </c>
      <c r="O424" s="50">
        <f t="shared" si="136"/>
        <v>3.9119804400977997E-4</v>
      </c>
      <c r="R424" s="32">
        <v>4.7699999999999996</v>
      </c>
      <c r="T424" s="24">
        <v>40</v>
      </c>
      <c r="AB424" s="32"/>
      <c r="AL424" s="32">
        <f t="shared" si="146"/>
        <v>4.7699999999999996</v>
      </c>
      <c r="AM424" s="24">
        <f t="shared" si="138"/>
        <v>40</v>
      </c>
      <c r="AN424" s="24">
        <f t="shared" si="139"/>
        <v>1E-4</v>
      </c>
      <c r="AO424" s="24">
        <f t="shared" si="140"/>
        <v>1E-4</v>
      </c>
      <c r="AP424" s="24">
        <f t="shared" si="141"/>
        <v>1E-4</v>
      </c>
      <c r="AQ424" s="24">
        <f t="shared" si="142"/>
        <v>1E-4</v>
      </c>
      <c r="AR424" s="24">
        <f t="shared" si="143"/>
        <v>1E-4</v>
      </c>
      <c r="AS424" s="24">
        <f t="shared" si="144"/>
        <v>1E-4</v>
      </c>
      <c r="AT424" s="24">
        <f t="shared" si="145"/>
        <v>1E-4</v>
      </c>
    </row>
    <row r="425" spans="1:46">
      <c r="A425" s="49" t="s">
        <v>113</v>
      </c>
      <c r="B425" s="47" t="s">
        <v>442</v>
      </c>
      <c r="C425" s="47" t="s">
        <v>20</v>
      </c>
      <c r="D425" s="47" t="s">
        <v>22</v>
      </c>
      <c r="E425" s="49">
        <v>10</v>
      </c>
      <c r="F425" s="78"/>
      <c r="G425" s="24">
        <v>4.41</v>
      </c>
      <c r="I425" s="24">
        <v>4.41</v>
      </c>
      <c r="J425" s="24">
        <v>0.05</v>
      </c>
      <c r="L425" s="24">
        <v>0.05</v>
      </c>
      <c r="N425" s="50">
        <f t="shared" si="135"/>
        <v>-137.76249999999999</v>
      </c>
      <c r="O425" s="50">
        <f t="shared" si="136"/>
        <v>3.6281179138321996E-4</v>
      </c>
      <c r="R425" s="32">
        <v>4.33</v>
      </c>
      <c r="T425" s="24">
        <v>105</v>
      </c>
      <c r="AB425" s="32"/>
      <c r="AL425" s="32">
        <f t="shared" si="146"/>
        <v>4.33</v>
      </c>
      <c r="AM425" s="24">
        <f t="shared" si="138"/>
        <v>105</v>
      </c>
      <c r="AN425" s="24">
        <f t="shared" si="139"/>
        <v>1E-4</v>
      </c>
      <c r="AO425" s="24">
        <f t="shared" si="140"/>
        <v>1E-4</v>
      </c>
      <c r="AP425" s="24">
        <f t="shared" si="141"/>
        <v>1E-4</v>
      </c>
      <c r="AQ425" s="24">
        <f t="shared" si="142"/>
        <v>1E-4</v>
      </c>
      <c r="AR425" s="24">
        <f t="shared" si="143"/>
        <v>1E-4</v>
      </c>
      <c r="AS425" s="24">
        <f t="shared" si="144"/>
        <v>1E-4</v>
      </c>
      <c r="AT425" s="24">
        <f t="shared" si="145"/>
        <v>1E-4</v>
      </c>
    </row>
    <row r="426" spans="1:46">
      <c r="A426" s="49" t="s">
        <v>113</v>
      </c>
      <c r="B426" s="47" t="s">
        <v>443</v>
      </c>
      <c r="C426" s="47" t="s">
        <v>20</v>
      </c>
      <c r="D426" s="47" t="s">
        <v>22</v>
      </c>
      <c r="E426" s="49">
        <v>10</v>
      </c>
      <c r="F426" s="78"/>
      <c r="G426" s="24">
        <v>17.2</v>
      </c>
      <c r="I426" s="24">
        <v>17.2</v>
      </c>
      <c r="J426" s="24">
        <v>0.05</v>
      </c>
      <c r="L426" s="24">
        <v>0.05</v>
      </c>
      <c r="N426" s="50">
        <f t="shared" si="135"/>
        <v>-537.45000000000005</v>
      </c>
      <c r="O426" s="50">
        <f t="shared" si="136"/>
        <v>9.3023255813953496E-5</v>
      </c>
      <c r="R426" s="32">
        <v>3.65</v>
      </c>
      <c r="S426" s="51">
        <v>4.8</v>
      </c>
      <c r="T426" s="24">
        <v>49</v>
      </c>
      <c r="AB426" s="32"/>
      <c r="AL426" s="32">
        <f t="shared" si="146"/>
        <v>3.65</v>
      </c>
      <c r="AM426" s="24">
        <f t="shared" si="138"/>
        <v>49</v>
      </c>
      <c r="AN426" s="24">
        <f t="shared" si="139"/>
        <v>1E-4</v>
      </c>
      <c r="AO426" s="24">
        <f t="shared" si="140"/>
        <v>1E-4</v>
      </c>
      <c r="AP426" s="24">
        <f t="shared" si="141"/>
        <v>1E-4</v>
      </c>
      <c r="AQ426" s="24">
        <f t="shared" si="142"/>
        <v>1E-4</v>
      </c>
      <c r="AR426" s="24">
        <f t="shared" si="143"/>
        <v>1E-4</v>
      </c>
      <c r="AS426" s="24">
        <f t="shared" si="144"/>
        <v>1E-4</v>
      </c>
      <c r="AT426" s="24">
        <f t="shared" si="145"/>
        <v>1E-4</v>
      </c>
    </row>
    <row r="427" spans="1:46">
      <c r="A427" s="49" t="s">
        <v>114</v>
      </c>
      <c r="B427" s="47" t="s">
        <v>444</v>
      </c>
      <c r="C427" s="47" t="s">
        <v>20</v>
      </c>
      <c r="D427" s="47" t="s">
        <v>21</v>
      </c>
      <c r="E427" s="49">
        <v>41</v>
      </c>
      <c r="F427" s="78">
        <v>28.2</v>
      </c>
      <c r="G427" s="24">
        <v>3.75</v>
      </c>
      <c r="H427" s="24">
        <v>3.67</v>
      </c>
      <c r="I427" s="24">
        <v>3.67</v>
      </c>
      <c r="J427" s="24">
        <v>47</v>
      </c>
      <c r="K427" s="24">
        <v>43.2</v>
      </c>
      <c r="L427" s="24">
        <v>47</v>
      </c>
      <c r="N427" s="50">
        <f t="shared" si="135"/>
        <v>-67.6875</v>
      </c>
      <c r="O427" s="50">
        <f t="shared" si="136"/>
        <v>0.40980926430517711</v>
      </c>
      <c r="P427" s="24">
        <v>24</v>
      </c>
      <c r="Q427" s="24">
        <v>58</v>
      </c>
      <c r="R427" s="32">
        <v>6.3</v>
      </c>
      <c r="S427" s="24">
        <v>8</v>
      </c>
      <c r="T427" s="24">
        <v>209.4</v>
      </c>
      <c r="W427" s="24">
        <v>253.86</v>
      </c>
      <c r="X427" s="24">
        <v>1.18</v>
      </c>
      <c r="Z427" s="24">
        <v>7.0000000000000001E-3</v>
      </c>
      <c r="AA427" s="24">
        <v>6.0000000000000001E-3</v>
      </c>
      <c r="AB427" s="32">
        <v>5</v>
      </c>
      <c r="AD427" s="24">
        <v>134.56</v>
      </c>
      <c r="AG427" s="24">
        <v>177.74</v>
      </c>
      <c r="AH427" s="24">
        <v>1.19</v>
      </c>
      <c r="AJ427" s="24">
        <v>6.0000000000000001E-3</v>
      </c>
      <c r="AK427" s="24">
        <v>6.0000000000000001E-3</v>
      </c>
      <c r="AL427" s="32">
        <f t="shared" si="146"/>
        <v>6.3</v>
      </c>
      <c r="AM427" s="24">
        <f t="shared" si="138"/>
        <v>134.56</v>
      </c>
      <c r="AN427" s="24">
        <f t="shared" si="139"/>
        <v>1E-4</v>
      </c>
      <c r="AO427" s="24">
        <f t="shared" si="140"/>
        <v>1E-4</v>
      </c>
      <c r="AP427" s="24">
        <f t="shared" si="141"/>
        <v>177.74</v>
      </c>
      <c r="AQ427" s="24">
        <f t="shared" si="142"/>
        <v>1.19</v>
      </c>
      <c r="AR427" s="24">
        <f t="shared" si="143"/>
        <v>1E-4</v>
      </c>
      <c r="AS427" s="24">
        <f t="shared" si="144"/>
        <v>6.0000000000000001E-3</v>
      </c>
      <c r="AT427" s="24">
        <f t="shared" si="145"/>
        <v>6.0000000000000001E-3</v>
      </c>
    </row>
    <row r="428" spans="1:46">
      <c r="A428" s="49" t="s">
        <v>114</v>
      </c>
      <c r="B428" s="47" t="s">
        <v>445</v>
      </c>
      <c r="C428" s="47" t="s">
        <v>20</v>
      </c>
      <c r="D428" s="47" t="s">
        <v>21</v>
      </c>
      <c r="E428" s="49">
        <v>33</v>
      </c>
      <c r="F428" s="78">
        <v>22.4</v>
      </c>
      <c r="G428" s="24">
        <v>14.1</v>
      </c>
      <c r="H428" s="24">
        <v>13.61</v>
      </c>
      <c r="I428" s="24">
        <v>13.61</v>
      </c>
      <c r="J428" s="24">
        <v>34</v>
      </c>
      <c r="K428" s="24">
        <v>50.3</v>
      </c>
      <c r="L428" s="24">
        <v>34</v>
      </c>
      <c r="M428" s="24">
        <v>5.8</v>
      </c>
      <c r="N428" s="50">
        <f t="shared" si="135"/>
        <v>-391.3125</v>
      </c>
      <c r="O428" s="50">
        <f t="shared" si="136"/>
        <v>7.9941219691403387E-2</v>
      </c>
      <c r="P428" s="24">
        <v>38.5</v>
      </c>
      <c r="Q428" s="24">
        <v>116</v>
      </c>
      <c r="R428" s="32">
        <v>2</v>
      </c>
      <c r="S428" s="24">
        <v>3.3</v>
      </c>
      <c r="T428" s="24">
        <v>5516</v>
      </c>
      <c r="W428" s="24">
        <v>5751</v>
      </c>
      <c r="X428" s="24">
        <v>0.2</v>
      </c>
      <c r="Z428" s="24">
        <v>1.94</v>
      </c>
      <c r="AA428" s="24">
        <v>3.17</v>
      </c>
      <c r="AB428" s="32">
        <v>5</v>
      </c>
      <c r="AD428" s="24">
        <v>3128</v>
      </c>
      <c r="AG428" s="24">
        <v>3261</v>
      </c>
      <c r="AH428" s="24">
        <v>0.14000000000000001</v>
      </c>
      <c r="AJ428" s="24">
        <v>0.32700000000000001</v>
      </c>
      <c r="AK428" s="24">
        <v>0.95800000000000007</v>
      </c>
      <c r="AL428" s="32">
        <f t="shared" si="146"/>
        <v>2</v>
      </c>
      <c r="AM428" s="24">
        <f t="shared" si="138"/>
        <v>3128</v>
      </c>
      <c r="AN428" s="24">
        <f t="shared" si="139"/>
        <v>1E-4</v>
      </c>
      <c r="AO428" s="24">
        <f t="shared" si="140"/>
        <v>1E-4</v>
      </c>
      <c r="AP428" s="24">
        <f t="shared" si="141"/>
        <v>3261</v>
      </c>
      <c r="AQ428" s="24">
        <f t="shared" si="142"/>
        <v>0.14000000000000001</v>
      </c>
      <c r="AR428" s="24">
        <f t="shared" si="143"/>
        <v>1E-4</v>
      </c>
      <c r="AS428" s="24">
        <f t="shared" si="144"/>
        <v>0.32700000000000001</v>
      </c>
      <c r="AT428" s="24">
        <f t="shared" si="145"/>
        <v>0.95800000000000007</v>
      </c>
    </row>
    <row r="429" spans="1:46">
      <c r="A429" s="47" t="s">
        <v>115</v>
      </c>
      <c r="B429" s="47" t="s">
        <v>446</v>
      </c>
      <c r="C429" s="47" t="s">
        <v>20</v>
      </c>
      <c r="D429" s="47" t="s">
        <v>21</v>
      </c>
      <c r="E429" s="49">
        <v>27</v>
      </c>
      <c r="F429" s="78"/>
      <c r="O429" s="52"/>
      <c r="R429" s="32">
        <v>7</v>
      </c>
      <c r="S429" s="24">
        <v>7.93</v>
      </c>
      <c r="T429" s="24">
        <v>64</v>
      </c>
      <c r="W429" s="24">
        <v>75</v>
      </c>
      <c r="X429" s="24">
        <v>0.96</v>
      </c>
      <c r="Z429" s="24">
        <v>4.1800000000000004E-2</v>
      </c>
      <c r="AA429" s="24">
        <v>3.3E-3</v>
      </c>
      <c r="AB429" s="32">
        <v>7</v>
      </c>
      <c r="AD429" s="24">
        <v>149</v>
      </c>
      <c r="AG429" s="24">
        <v>165</v>
      </c>
      <c r="AH429" s="24">
        <v>0.93</v>
      </c>
      <c r="AJ429" s="24">
        <v>3.0000000000000001E-3</v>
      </c>
      <c r="AK429" s="24">
        <v>8.0000000000000004E-4</v>
      </c>
      <c r="AL429" s="32">
        <f t="shared" si="146"/>
        <v>7</v>
      </c>
      <c r="AM429" s="24">
        <f t="shared" si="138"/>
        <v>149</v>
      </c>
      <c r="AN429" s="24">
        <f t="shared" si="139"/>
        <v>1E-4</v>
      </c>
      <c r="AO429" s="24">
        <f t="shared" si="140"/>
        <v>1E-4</v>
      </c>
      <c r="AP429" s="24">
        <f t="shared" si="141"/>
        <v>165</v>
      </c>
      <c r="AQ429" s="24">
        <f t="shared" si="142"/>
        <v>0.93</v>
      </c>
      <c r="AR429" s="24">
        <f t="shared" si="143"/>
        <v>1E-4</v>
      </c>
      <c r="AS429" s="24">
        <f t="shared" si="144"/>
        <v>3.0000000000000001E-3</v>
      </c>
      <c r="AT429" s="24">
        <f t="shared" si="145"/>
        <v>8.0000000000000004E-4</v>
      </c>
    </row>
    <row r="430" spans="1:46">
      <c r="A430" s="47" t="s">
        <v>115</v>
      </c>
      <c r="B430" s="47" t="s">
        <v>447</v>
      </c>
      <c r="C430" s="47" t="s">
        <v>20</v>
      </c>
      <c r="D430" s="47" t="s">
        <v>21</v>
      </c>
      <c r="E430" s="49">
        <v>27</v>
      </c>
      <c r="F430" s="78"/>
      <c r="O430" s="52"/>
      <c r="R430" s="32">
        <v>6.49</v>
      </c>
      <c r="S430" s="24">
        <v>8.86</v>
      </c>
      <c r="T430" s="24">
        <v>252</v>
      </c>
      <c r="W430" s="24">
        <v>273</v>
      </c>
      <c r="X430" s="24">
        <v>0.91</v>
      </c>
      <c r="Z430" s="24">
        <v>1.52E-2</v>
      </c>
      <c r="AA430" s="24">
        <v>3.6000000000000003E-3</v>
      </c>
      <c r="AB430" s="32">
        <v>7</v>
      </c>
      <c r="AD430" s="24">
        <v>406</v>
      </c>
      <c r="AG430" s="24">
        <v>439</v>
      </c>
      <c r="AH430" s="24">
        <v>0.79</v>
      </c>
      <c r="AJ430" s="24">
        <v>3.1000000000000003E-3</v>
      </c>
      <c r="AK430" s="24">
        <v>9.0000000000000008E-4</v>
      </c>
      <c r="AL430" s="32">
        <f t="shared" si="146"/>
        <v>6.49</v>
      </c>
      <c r="AM430" s="24">
        <f t="shared" si="138"/>
        <v>406</v>
      </c>
      <c r="AN430" s="24">
        <f t="shared" si="139"/>
        <v>1E-4</v>
      </c>
      <c r="AO430" s="24">
        <f t="shared" si="140"/>
        <v>1E-4</v>
      </c>
      <c r="AP430" s="24">
        <f t="shared" si="141"/>
        <v>439</v>
      </c>
      <c r="AQ430" s="24">
        <f t="shared" si="142"/>
        <v>0.79</v>
      </c>
      <c r="AR430" s="24">
        <f t="shared" si="143"/>
        <v>1E-4</v>
      </c>
      <c r="AS430" s="24">
        <f t="shared" si="144"/>
        <v>3.1000000000000003E-3</v>
      </c>
      <c r="AT430" s="24">
        <f t="shared" si="145"/>
        <v>9.0000000000000008E-4</v>
      </c>
    </row>
    <row r="431" spans="1:46">
      <c r="A431" s="47" t="s">
        <v>115</v>
      </c>
      <c r="B431" s="47" t="s">
        <v>448</v>
      </c>
      <c r="C431" s="47" t="s">
        <v>20</v>
      </c>
      <c r="D431" s="47" t="s">
        <v>21</v>
      </c>
      <c r="E431" s="49">
        <v>27</v>
      </c>
      <c r="F431" s="78"/>
      <c r="O431" s="52"/>
      <c r="R431" s="32">
        <v>7.15</v>
      </c>
      <c r="S431" s="24">
        <v>8.15</v>
      </c>
      <c r="T431" s="24">
        <v>43</v>
      </c>
      <c r="W431" s="24">
        <v>58</v>
      </c>
      <c r="X431" s="24">
        <v>1.01</v>
      </c>
      <c r="Z431" s="24">
        <v>6.6E-3</v>
      </c>
      <c r="AA431" s="24">
        <v>4.1000000000000003E-3</v>
      </c>
      <c r="AB431" s="32">
        <v>7</v>
      </c>
      <c r="AD431" s="24">
        <v>69</v>
      </c>
      <c r="AG431" s="24">
        <v>56</v>
      </c>
      <c r="AH431" s="24">
        <v>0.99</v>
      </c>
      <c r="AJ431" s="24">
        <v>1.9E-3</v>
      </c>
      <c r="AK431" s="24">
        <v>1.3000000000000002E-3</v>
      </c>
      <c r="AL431" s="32">
        <f t="shared" si="146"/>
        <v>7.15</v>
      </c>
      <c r="AM431" s="24">
        <f t="shared" si="138"/>
        <v>69</v>
      </c>
      <c r="AN431" s="24">
        <f t="shared" si="139"/>
        <v>1E-4</v>
      </c>
      <c r="AO431" s="24">
        <f t="shared" si="140"/>
        <v>1E-4</v>
      </c>
      <c r="AP431" s="24">
        <f t="shared" si="141"/>
        <v>56</v>
      </c>
      <c r="AQ431" s="24">
        <f t="shared" si="142"/>
        <v>0.99</v>
      </c>
      <c r="AR431" s="24">
        <f t="shared" si="143"/>
        <v>1E-4</v>
      </c>
      <c r="AS431" s="24">
        <f t="shared" si="144"/>
        <v>1.9E-3</v>
      </c>
      <c r="AT431" s="24">
        <f t="shared" si="145"/>
        <v>1.3000000000000002E-3</v>
      </c>
    </row>
    <row r="432" spans="1:46">
      <c r="A432" s="47" t="s">
        <v>115</v>
      </c>
      <c r="B432" s="47" t="s">
        <v>713</v>
      </c>
      <c r="C432" s="47" t="s">
        <v>20</v>
      </c>
      <c r="D432" s="47" t="s">
        <v>21</v>
      </c>
      <c r="E432" s="49">
        <v>27</v>
      </c>
      <c r="F432" s="78"/>
      <c r="O432" s="52"/>
      <c r="R432" s="32">
        <v>7.26</v>
      </c>
      <c r="S432" s="24">
        <v>8.23</v>
      </c>
      <c r="T432" s="24">
        <v>133</v>
      </c>
      <c r="W432" s="24">
        <v>155</v>
      </c>
      <c r="X432" s="24">
        <v>0.94</v>
      </c>
      <c r="Z432" s="24">
        <v>0.3276</v>
      </c>
      <c r="AA432" s="24">
        <v>2.9000000000000002E-3</v>
      </c>
      <c r="AB432" s="32">
        <v>7</v>
      </c>
      <c r="AD432" s="24">
        <v>216</v>
      </c>
      <c r="AG432" s="24">
        <v>243</v>
      </c>
      <c r="AH432" s="24">
        <v>0.95</v>
      </c>
      <c r="AJ432" s="24">
        <v>2.6000000000000003E-3</v>
      </c>
      <c r="AK432" s="24">
        <v>8.0000000000000004E-4</v>
      </c>
      <c r="AL432" s="32">
        <f t="shared" si="146"/>
        <v>7.26</v>
      </c>
      <c r="AM432" s="24">
        <f t="shared" si="138"/>
        <v>216</v>
      </c>
      <c r="AN432" s="24">
        <f t="shared" si="139"/>
        <v>1E-4</v>
      </c>
      <c r="AO432" s="24">
        <f t="shared" si="140"/>
        <v>1E-4</v>
      </c>
      <c r="AP432" s="24">
        <f t="shared" si="141"/>
        <v>243</v>
      </c>
      <c r="AQ432" s="24">
        <f t="shared" si="142"/>
        <v>0.95</v>
      </c>
      <c r="AR432" s="24">
        <f t="shared" si="143"/>
        <v>1E-4</v>
      </c>
      <c r="AS432" s="24">
        <f t="shared" si="144"/>
        <v>2.6000000000000003E-3</v>
      </c>
      <c r="AT432" s="24">
        <f t="shared" si="145"/>
        <v>8.0000000000000004E-4</v>
      </c>
    </row>
    <row r="433" spans="1:46">
      <c r="A433" s="49" t="s">
        <v>116</v>
      </c>
      <c r="B433" s="47" t="s">
        <v>449</v>
      </c>
      <c r="C433" s="47" t="s">
        <v>20</v>
      </c>
      <c r="D433" s="47" t="s">
        <v>22</v>
      </c>
      <c r="E433" s="49">
        <v>22</v>
      </c>
      <c r="F433" s="78">
        <v>10.5</v>
      </c>
      <c r="G433" s="24">
        <v>34.69</v>
      </c>
      <c r="I433" s="24">
        <v>34.69</v>
      </c>
      <c r="J433" s="24">
        <v>1</v>
      </c>
      <c r="L433" s="24">
        <v>1</v>
      </c>
      <c r="N433" s="50">
        <f>L433-(I433*31.25)</f>
        <v>-1083.0625</v>
      </c>
      <c r="O433" s="50">
        <f>L433/(I433*31.25)</f>
        <v>9.224560392043817E-4</v>
      </c>
      <c r="R433" s="32">
        <v>3.25</v>
      </c>
      <c r="S433" s="24">
        <v>4.2699999999999996</v>
      </c>
      <c r="T433" s="24">
        <v>719</v>
      </c>
      <c r="U433" s="24">
        <v>760</v>
      </c>
      <c r="V433" s="24">
        <v>1E-3</v>
      </c>
      <c r="W433" s="24">
        <v>56.3</v>
      </c>
      <c r="X433" s="24">
        <v>7.3999999999999996E-2</v>
      </c>
      <c r="Z433" s="24">
        <v>2.2600000000000002E-2</v>
      </c>
      <c r="AA433" s="24">
        <v>8.1299999999999997E-2</v>
      </c>
      <c r="AB433" s="32">
        <v>5</v>
      </c>
      <c r="AD433" s="24">
        <v>678</v>
      </c>
      <c r="AE433" s="24">
        <v>700</v>
      </c>
      <c r="AF433" s="24">
        <v>1E-3</v>
      </c>
      <c r="AG433" s="24">
        <v>6.45</v>
      </c>
      <c r="AH433" s="24">
        <v>1.2E-2</v>
      </c>
      <c r="AL433" s="32">
        <f t="shared" si="146"/>
        <v>3.25</v>
      </c>
      <c r="AM433" s="24">
        <f t="shared" si="138"/>
        <v>678</v>
      </c>
      <c r="AN433" s="24">
        <f t="shared" si="139"/>
        <v>700</v>
      </c>
      <c r="AO433" s="24">
        <f t="shared" si="140"/>
        <v>1E-3</v>
      </c>
      <c r="AP433" s="24">
        <f t="shared" si="141"/>
        <v>6.45</v>
      </c>
      <c r="AQ433" s="24">
        <f t="shared" si="142"/>
        <v>1.2E-2</v>
      </c>
      <c r="AR433" s="24">
        <f t="shared" si="143"/>
        <v>1E-4</v>
      </c>
      <c r="AS433" s="24">
        <f t="shared" si="144"/>
        <v>2.2600000000000002E-2</v>
      </c>
      <c r="AT433" s="24">
        <f t="shared" si="145"/>
        <v>8.1299999999999997E-2</v>
      </c>
    </row>
    <row r="434" spans="1:46">
      <c r="A434" s="49" t="s">
        <v>116</v>
      </c>
      <c r="B434" s="47" t="s">
        <v>450</v>
      </c>
      <c r="C434" s="47" t="s">
        <v>20</v>
      </c>
      <c r="D434" s="47" t="s">
        <v>22</v>
      </c>
      <c r="E434" s="49">
        <v>110</v>
      </c>
      <c r="F434" s="78">
        <v>8.76</v>
      </c>
      <c r="G434" s="24">
        <v>0.51</v>
      </c>
      <c r="I434" s="24">
        <v>0.51</v>
      </c>
      <c r="J434" s="24">
        <v>20</v>
      </c>
      <c r="L434" s="24">
        <v>20</v>
      </c>
      <c r="N434" s="50">
        <f t="shared" ref="N434:N462" si="147">L434-(I434*31.25)</f>
        <v>4.0625</v>
      </c>
      <c r="O434" s="50">
        <f t="shared" ref="O434:O462" si="148">L434/(I434*31.25)</f>
        <v>1.2549019607843137</v>
      </c>
      <c r="R434" s="32">
        <v>6.6</v>
      </c>
      <c r="S434" s="24">
        <v>8.0500000000000007</v>
      </c>
      <c r="T434" s="24">
        <v>5.53</v>
      </c>
      <c r="U434" s="24">
        <v>1.88</v>
      </c>
      <c r="V434" s="24">
        <v>14.2</v>
      </c>
      <c r="W434" s="24">
        <v>18.2</v>
      </c>
      <c r="X434" s="24">
        <v>6.47</v>
      </c>
      <c r="Z434" s="24">
        <v>2E-3</v>
      </c>
      <c r="AA434" s="24">
        <v>5.7000000000000002E-3</v>
      </c>
      <c r="AB434" s="32">
        <v>5</v>
      </c>
      <c r="AD434" s="24">
        <v>5.6</v>
      </c>
      <c r="AE434" s="24">
        <v>1.92</v>
      </c>
      <c r="AF434" s="24">
        <v>10.199999999999999</v>
      </c>
      <c r="AG434" s="24">
        <v>12</v>
      </c>
      <c r="AH434" s="24">
        <v>2.56</v>
      </c>
      <c r="AL434" s="32">
        <f t="shared" si="146"/>
        <v>6.6</v>
      </c>
      <c r="AM434" s="24">
        <f t="shared" si="138"/>
        <v>5.6</v>
      </c>
      <c r="AN434" s="24">
        <f t="shared" si="139"/>
        <v>1.92</v>
      </c>
      <c r="AO434" s="24">
        <f t="shared" si="140"/>
        <v>10.199999999999999</v>
      </c>
      <c r="AP434" s="24">
        <f t="shared" si="141"/>
        <v>12</v>
      </c>
      <c r="AQ434" s="24">
        <f t="shared" si="142"/>
        <v>2.56</v>
      </c>
      <c r="AR434" s="24">
        <f t="shared" si="143"/>
        <v>1E-4</v>
      </c>
      <c r="AS434" s="24">
        <f t="shared" si="144"/>
        <v>2E-3</v>
      </c>
      <c r="AT434" s="24">
        <f t="shared" si="145"/>
        <v>5.7000000000000002E-3</v>
      </c>
    </row>
    <row r="435" spans="1:46">
      <c r="A435" s="49" t="s">
        <v>116</v>
      </c>
      <c r="B435" s="47" t="s">
        <v>451</v>
      </c>
      <c r="C435" s="47" t="s">
        <v>20</v>
      </c>
      <c r="D435" s="47" t="s">
        <v>22</v>
      </c>
      <c r="E435" s="49">
        <v>65</v>
      </c>
      <c r="F435" s="78">
        <v>13.41</v>
      </c>
      <c r="G435" s="24">
        <v>0.93</v>
      </c>
      <c r="I435" s="24">
        <v>0.93</v>
      </c>
      <c r="J435" s="24">
        <v>177</v>
      </c>
      <c r="L435" s="24">
        <v>177</v>
      </c>
      <c r="N435" s="50">
        <f t="shared" si="147"/>
        <v>147.9375</v>
      </c>
      <c r="O435" s="50">
        <f t="shared" si="148"/>
        <v>6.0903225806451609</v>
      </c>
      <c r="R435" s="32">
        <v>7.12</v>
      </c>
      <c r="S435" s="24">
        <v>8</v>
      </c>
      <c r="T435" s="24">
        <v>153</v>
      </c>
      <c r="U435" s="24">
        <v>1.91</v>
      </c>
      <c r="V435" s="24">
        <v>19.899999999999999</v>
      </c>
      <c r="W435" s="24">
        <v>175.9</v>
      </c>
      <c r="X435" s="24">
        <v>1.78</v>
      </c>
      <c r="Z435" s="24">
        <v>1.3000000000000002E-3</v>
      </c>
      <c r="AA435" s="24">
        <v>3.6000000000000003E-3</v>
      </c>
      <c r="AB435" s="32">
        <v>5</v>
      </c>
      <c r="AD435" s="24">
        <v>32.4</v>
      </c>
      <c r="AE435" s="24">
        <v>2.09</v>
      </c>
      <c r="AF435" s="24">
        <v>22</v>
      </c>
      <c r="AG435" s="24">
        <v>58</v>
      </c>
      <c r="AH435" s="24">
        <v>2.31</v>
      </c>
      <c r="AL435" s="32">
        <f t="shared" si="146"/>
        <v>7.12</v>
      </c>
      <c r="AM435" s="24">
        <f t="shared" si="138"/>
        <v>32.4</v>
      </c>
      <c r="AN435" s="24">
        <f t="shared" si="139"/>
        <v>2.09</v>
      </c>
      <c r="AO435" s="24">
        <f t="shared" si="140"/>
        <v>22</v>
      </c>
      <c r="AP435" s="24">
        <f t="shared" si="141"/>
        <v>58</v>
      </c>
      <c r="AQ435" s="24">
        <f t="shared" si="142"/>
        <v>2.31</v>
      </c>
      <c r="AR435" s="24">
        <f t="shared" si="143"/>
        <v>1E-4</v>
      </c>
      <c r="AS435" s="24">
        <f t="shared" si="144"/>
        <v>1.3000000000000002E-3</v>
      </c>
      <c r="AT435" s="24">
        <f t="shared" si="145"/>
        <v>3.6000000000000003E-3</v>
      </c>
    </row>
    <row r="436" spans="1:46">
      <c r="A436" s="49" t="s">
        <v>116</v>
      </c>
      <c r="B436" s="47" t="s">
        <v>452</v>
      </c>
      <c r="C436" s="47" t="s">
        <v>20</v>
      </c>
      <c r="D436" s="47" t="s">
        <v>22</v>
      </c>
      <c r="E436" s="49">
        <v>65</v>
      </c>
      <c r="F436" s="78">
        <v>8.98</v>
      </c>
      <c r="G436" s="24">
        <v>5.79</v>
      </c>
      <c r="I436" s="24">
        <v>5.79</v>
      </c>
      <c r="J436" s="24">
        <v>23</v>
      </c>
      <c r="L436" s="24">
        <v>23</v>
      </c>
      <c r="N436" s="50">
        <f t="shared" si="147"/>
        <v>-157.9375</v>
      </c>
      <c r="O436" s="50">
        <f t="shared" si="148"/>
        <v>0.12711571675302244</v>
      </c>
      <c r="R436" s="32">
        <v>6.41</v>
      </c>
      <c r="S436" s="24">
        <v>7.65</v>
      </c>
      <c r="T436" s="24">
        <v>50.5</v>
      </c>
      <c r="U436" s="24">
        <v>2.0099999999999998</v>
      </c>
      <c r="V436" s="24">
        <v>6.64</v>
      </c>
      <c r="W436" s="24">
        <v>54.9</v>
      </c>
      <c r="X436" s="24">
        <v>1.23</v>
      </c>
      <c r="Z436" s="24">
        <v>1.5E-3</v>
      </c>
      <c r="AA436" s="24">
        <v>6.0000000000000001E-3</v>
      </c>
      <c r="AB436" s="32">
        <v>5</v>
      </c>
      <c r="AD436" s="24">
        <v>23.1</v>
      </c>
      <c r="AE436" s="24">
        <v>2.29</v>
      </c>
      <c r="AF436" s="24">
        <v>3.78</v>
      </c>
      <c r="AG436" s="24">
        <v>25.2</v>
      </c>
      <c r="AH436" s="24">
        <v>1.28</v>
      </c>
      <c r="AL436" s="32">
        <f t="shared" si="146"/>
        <v>6.41</v>
      </c>
      <c r="AM436" s="24">
        <f t="shared" si="138"/>
        <v>23.1</v>
      </c>
      <c r="AN436" s="24">
        <f t="shared" si="139"/>
        <v>2.29</v>
      </c>
      <c r="AO436" s="24">
        <f t="shared" si="140"/>
        <v>3.78</v>
      </c>
      <c r="AP436" s="24">
        <f t="shared" si="141"/>
        <v>25.2</v>
      </c>
      <c r="AQ436" s="24">
        <f t="shared" si="142"/>
        <v>1.28</v>
      </c>
      <c r="AR436" s="24">
        <f t="shared" si="143"/>
        <v>1E-4</v>
      </c>
      <c r="AS436" s="24">
        <f t="shared" si="144"/>
        <v>1.5E-3</v>
      </c>
      <c r="AT436" s="24">
        <f t="shared" si="145"/>
        <v>6.0000000000000001E-3</v>
      </c>
    </row>
    <row r="437" spans="1:46">
      <c r="A437" s="49" t="s">
        <v>116</v>
      </c>
      <c r="B437" s="47" t="s">
        <v>453</v>
      </c>
      <c r="C437" s="47" t="s">
        <v>20</v>
      </c>
      <c r="D437" s="47" t="s">
        <v>22</v>
      </c>
      <c r="E437" s="49">
        <v>110</v>
      </c>
      <c r="F437" s="78">
        <v>9.8000000000000007</v>
      </c>
      <c r="G437" s="24">
        <v>2.02</v>
      </c>
      <c r="I437" s="24">
        <v>2.02</v>
      </c>
      <c r="J437" s="24">
        <v>39</v>
      </c>
      <c r="L437" s="24">
        <v>39</v>
      </c>
      <c r="N437" s="50">
        <f t="shared" si="147"/>
        <v>-24.125</v>
      </c>
      <c r="O437" s="50">
        <f t="shared" si="148"/>
        <v>0.61782178217821782</v>
      </c>
      <c r="R437" s="32">
        <v>6.88</v>
      </c>
      <c r="S437" s="24">
        <v>8.1199999999999992</v>
      </c>
      <c r="T437" s="24">
        <v>55.8</v>
      </c>
      <c r="U437" s="24">
        <v>2.36</v>
      </c>
      <c r="V437" s="24">
        <v>18.8</v>
      </c>
      <c r="W437" s="24">
        <v>77.8</v>
      </c>
      <c r="X437" s="24">
        <v>3.04</v>
      </c>
      <c r="Z437" s="24">
        <v>2.1000000000000003E-3</v>
      </c>
      <c r="AA437" s="24">
        <v>3.9000000000000003E-3</v>
      </c>
      <c r="AB437" s="32">
        <v>5</v>
      </c>
      <c r="AD437" s="24">
        <v>16</v>
      </c>
      <c r="AE437" s="24">
        <v>1.68</v>
      </c>
      <c r="AF437" s="24">
        <v>16.8</v>
      </c>
      <c r="AG437" s="24">
        <v>29.9</v>
      </c>
      <c r="AH437" s="24">
        <v>2.16</v>
      </c>
      <c r="AL437" s="32">
        <f t="shared" si="146"/>
        <v>6.88</v>
      </c>
      <c r="AM437" s="24">
        <f t="shared" si="138"/>
        <v>16</v>
      </c>
      <c r="AN437" s="24">
        <f t="shared" si="139"/>
        <v>1.68</v>
      </c>
      <c r="AO437" s="24">
        <f t="shared" si="140"/>
        <v>16.8</v>
      </c>
      <c r="AP437" s="24">
        <f t="shared" si="141"/>
        <v>29.9</v>
      </c>
      <c r="AQ437" s="24">
        <f t="shared" si="142"/>
        <v>2.16</v>
      </c>
      <c r="AR437" s="24">
        <f t="shared" si="143"/>
        <v>1E-4</v>
      </c>
      <c r="AS437" s="24">
        <f t="shared" si="144"/>
        <v>2.1000000000000003E-3</v>
      </c>
      <c r="AT437" s="24">
        <f t="shared" si="145"/>
        <v>3.9000000000000003E-3</v>
      </c>
    </row>
    <row r="438" spans="1:46">
      <c r="A438" s="49" t="s">
        <v>116</v>
      </c>
      <c r="B438" s="47" t="s">
        <v>454</v>
      </c>
      <c r="C438" s="47" t="s">
        <v>20</v>
      </c>
      <c r="D438" s="47" t="s">
        <v>22</v>
      </c>
      <c r="E438" s="49">
        <v>22</v>
      </c>
      <c r="F438" s="78">
        <v>7.97</v>
      </c>
      <c r="G438" s="24">
        <v>32.799999999999997</v>
      </c>
      <c r="I438" s="24">
        <v>32.799999999999997</v>
      </c>
      <c r="J438" s="24">
        <v>2</v>
      </c>
      <c r="L438" s="24">
        <v>2</v>
      </c>
      <c r="N438" s="50">
        <f t="shared" si="147"/>
        <v>-1023</v>
      </c>
      <c r="O438" s="50">
        <f t="shared" si="148"/>
        <v>1.9512195121951219E-3</v>
      </c>
      <c r="R438" s="32">
        <v>3.75</v>
      </c>
      <c r="S438" s="51">
        <v>4.54</v>
      </c>
      <c r="T438" s="24">
        <v>1047</v>
      </c>
      <c r="U438" s="24">
        <v>906.7</v>
      </c>
      <c r="V438" s="24">
        <v>0.7</v>
      </c>
      <c r="W438" s="24">
        <v>60.5</v>
      </c>
      <c r="X438" s="24">
        <v>6.2E-2</v>
      </c>
      <c r="Z438" s="24">
        <v>1.35E-2</v>
      </c>
      <c r="AA438" s="24">
        <v>4.87E-2</v>
      </c>
      <c r="AB438" s="32">
        <v>5</v>
      </c>
      <c r="AD438" s="24">
        <v>1284</v>
      </c>
      <c r="AE438" s="24">
        <v>1197</v>
      </c>
      <c r="AF438" s="24">
        <v>1.02</v>
      </c>
      <c r="AG438" s="24">
        <v>7.84</v>
      </c>
      <c r="AH438" s="24">
        <v>7.3000000000000001E-3</v>
      </c>
      <c r="AL438" s="32">
        <f t="shared" si="146"/>
        <v>3.75</v>
      </c>
      <c r="AM438" s="24">
        <f t="shared" si="138"/>
        <v>1284</v>
      </c>
      <c r="AN438" s="24">
        <f t="shared" si="139"/>
        <v>1197</v>
      </c>
      <c r="AO438" s="24">
        <f t="shared" si="140"/>
        <v>1.02</v>
      </c>
      <c r="AP438" s="24">
        <f t="shared" si="141"/>
        <v>7.84</v>
      </c>
      <c r="AQ438" s="24">
        <f t="shared" si="142"/>
        <v>7.3000000000000001E-3</v>
      </c>
      <c r="AR438" s="24">
        <f t="shared" si="143"/>
        <v>1E-4</v>
      </c>
      <c r="AS438" s="24">
        <f t="shared" si="144"/>
        <v>1.35E-2</v>
      </c>
      <c r="AT438" s="24">
        <f t="shared" si="145"/>
        <v>4.87E-2</v>
      </c>
    </row>
    <row r="439" spans="1:46">
      <c r="A439" s="49" t="s">
        <v>116</v>
      </c>
      <c r="B439" s="47" t="s">
        <v>455</v>
      </c>
      <c r="C439" s="47" t="s">
        <v>20</v>
      </c>
      <c r="D439" s="47" t="s">
        <v>22</v>
      </c>
      <c r="E439" s="49">
        <v>104</v>
      </c>
      <c r="F439" s="78">
        <v>7.94</v>
      </c>
      <c r="G439" s="24">
        <v>2.5</v>
      </c>
      <c r="I439" s="24">
        <v>2.5</v>
      </c>
      <c r="J439" s="24">
        <v>18</v>
      </c>
      <c r="L439" s="24">
        <v>18</v>
      </c>
      <c r="N439" s="50">
        <f t="shared" si="147"/>
        <v>-60.125</v>
      </c>
      <c r="O439" s="50">
        <f t="shared" si="148"/>
        <v>0.23039999999999999</v>
      </c>
      <c r="R439" s="32">
        <v>5.36</v>
      </c>
      <c r="S439" s="24">
        <v>7.7</v>
      </c>
      <c r="T439" s="24">
        <v>26.4</v>
      </c>
      <c r="U439" s="24">
        <v>2.0299999999999998</v>
      </c>
      <c r="V439" s="24">
        <v>6.97</v>
      </c>
      <c r="W439" s="24">
        <v>29.9</v>
      </c>
      <c r="X439" s="24">
        <v>1.34</v>
      </c>
      <c r="Z439" s="24">
        <v>2.5500000000000002E-2</v>
      </c>
      <c r="AA439" s="24">
        <v>1.2500000000000001E-2</v>
      </c>
      <c r="AB439" s="32">
        <v>5</v>
      </c>
      <c r="AD439" s="24">
        <v>24.4</v>
      </c>
      <c r="AE439" s="24">
        <v>1.78</v>
      </c>
      <c r="AF439" s="24">
        <v>4.3600000000000003</v>
      </c>
      <c r="AG439" s="24">
        <v>14.2</v>
      </c>
      <c r="AH439" s="24">
        <v>0.7</v>
      </c>
      <c r="AL439" s="32">
        <f t="shared" si="146"/>
        <v>5.36</v>
      </c>
      <c r="AM439" s="24">
        <f t="shared" si="138"/>
        <v>24.4</v>
      </c>
      <c r="AN439" s="24">
        <f t="shared" si="139"/>
        <v>1.78</v>
      </c>
      <c r="AO439" s="24">
        <f t="shared" si="140"/>
        <v>4.3600000000000003</v>
      </c>
      <c r="AP439" s="24">
        <f t="shared" si="141"/>
        <v>14.2</v>
      </c>
      <c r="AQ439" s="24">
        <f t="shared" si="142"/>
        <v>0.7</v>
      </c>
      <c r="AR439" s="24">
        <f t="shared" si="143"/>
        <v>1E-4</v>
      </c>
      <c r="AS439" s="24">
        <f t="shared" si="144"/>
        <v>2.5500000000000002E-2</v>
      </c>
      <c r="AT439" s="24">
        <f t="shared" si="145"/>
        <v>1.2500000000000001E-2</v>
      </c>
    </row>
    <row r="440" spans="1:46">
      <c r="A440" s="49" t="s">
        <v>116</v>
      </c>
      <c r="B440" s="47" t="s">
        <v>456</v>
      </c>
      <c r="C440" s="47" t="s">
        <v>20</v>
      </c>
      <c r="D440" s="47" t="s">
        <v>22</v>
      </c>
      <c r="E440" s="49">
        <v>102</v>
      </c>
      <c r="F440" s="78">
        <v>9.24</v>
      </c>
      <c r="G440" s="24">
        <v>17.09</v>
      </c>
      <c r="I440" s="24">
        <v>17.09</v>
      </c>
      <c r="J440" s="24">
        <v>35</v>
      </c>
      <c r="L440" s="24">
        <v>35</v>
      </c>
      <c r="N440" s="50">
        <f t="shared" si="147"/>
        <v>-499.0625</v>
      </c>
      <c r="O440" s="50">
        <f t="shared" si="148"/>
        <v>6.5535400819192513E-2</v>
      </c>
      <c r="R440" s="32">
        <v>2.85</v>
      </c>
      <c r="S440" s="24">
        <v>7.75</v>
      </c>
      <c r="T440" s="24">
        <v>340.8</v>
      </c>
      <c r="U440" s="24">
        <v>246.1</v>
      </c>
      <c r="V440" s="24">
        <v>1.44</v>
      </c>
      <c r="W440" s="24">
        <v>130</v>
      </c>
      <c r="X440" s="24">
        <v>0.66</v>
      </c>
      <c r="Z440" s="24">
        <v>8.0000000000000002E-3</v>
      </c>
      <c r="AA440" s="24">
        <v>8.3000000000000001E-3</v>
      </c>
      <c r="AB440" s="32">
        <v>5</v>
      </c>
      <c r="AD440" s="24">
        <v>989.5</v>
      </c>
      <c r="AE440" s="24">
        <v>536</v>
      </c>
      <c r="AF440" s="24">
        <v>1E-3</v>
      </c>
      <c r="AG440" s="24">
        <v>11.7</v>
      </c>
      <c r="AH440" s="24">
        <v>1.4E-2</v>
      </c>
      <c r="AL440" s="32">
        <f t="shared" si="146"/>
        <v>2.85</v>
      </c>
      <c r="AM440" s="24">
        <f t="shared" si="138"/>
        <v>989.5</v>
      </c>
      <c r="AN440" s="24">
        <f t="shared" si="139"/>
        <v>536</v>
      </c>
      <c r="AO440" s="24">
        <f t="shared" si="140"/>
        <v>1E-3</v>
      </c>
      <c r="AP440" s="24">
        <f t="shared" si="141"/>
        <v>11.7</v>
      </c>
      <c r="AQ440" s="24">
        <f t="shared" si="142"/>
        <v>1.4E-2</v>
      </c>
      <c r="AR440" s="24">
        <f t="shared" si="143"/>
        <v>1E-4</v>
      </c>
      <c r="AS440" s="24">
        <f t="shared" si="144"/>
        <v>8.0000000000000002E-3</v>
      </c>
      <c r="AT440" s="24">
        <f t="shared" si="145"/>
        <v>8.3000000000000001E-3</v>
      </c>
    </row>
    <row r="441" spans="1:46">
      <c r="A441" s="49" t="s">
        <v>116</v>
      </c>
      <c r="B441" s="47" t="s">
        <v>457</v>
      </c>
      <c r="C441" s="47" t="s">
        <v>20</v>
      </c>
      <c r="D441" s="47" t="s">
        <v>22</v>
      </c>
      <c r="E441" s="49">
        <v>59</v>
      </c>
      <c r="F441" s="78">
        <v>8.16</v>
      </c>
      <c r="G441" s="24">
        <v>4.8</v>
      </c>
      <c r="I441" s="24">
        <v>4.8</v>
      </c>
      <c r="J441" s="24">
        <v>309</v>
      </c>
      <c r="L441" s="24">
        <v>309</v>
      </c>
      <c r="N441" s="50">
        <f t="shared" si="147"/>
        <v>159</v>
      </c>
      <c r="O441" s="50">
        <f t="shared" si="148"/>
        <v>2.06</v>
      </c>
      <c r="R441" s="32">
        <v>7.32</v>
      </c>
      <c r="S441" s="24">
        <v>8.85</v>
      </c>
      <c r="T441" s="24">
        <v>46.2</v>
      </c>
      <c r="U441" s="24">
        <v>1.35</v>
      </c>
      <c r="V441" s="24">
        <v>27.8</v>
      </c>
      <c r="W441" s="24">
        <v>40.6</v>
      </c>
      <c r="X441" s="24">
        <v>1.2</v>
      </c>
      <c r="Z441" s="24">
        <v>2.1000000000000003E-3</v>
      </c>
      <c r="AA441" s="24">
        <v>5.1000000000000004E-3</v>
      </c>
      <c r="AB441" s="32">
        <v>5</v>
      </c>
      <c r="AD441" s="24">
        <v>42.2</v>
      </c>
      <c r="AE441" s="24">
        <v>1.94</v>
      </c>
      <c r="AF441" s="24">
        <v>24.1</v>
      </c>
      <c r="AG441" s="24">
        <v>58.5</v>
      </c>
      <c r="AH441" s="24">
        <v>1.69</v>
      </c>
      <c r="AL441" s="32">
        <f t="shared" si="146"/>
        <v>7.32</v>
      </c>
      <c r="AM441" s="24">
        <f t="shared" si="138"/>
        <v>42.2</v>
      </c>
      <c r="AN441" s="24">
        <f t="shared" si="139"/>
        <v>1.94</v>
      </c>
      <c r="AO441" s="24">
        <f t="shared" si="140"/>
        <v>24.1</v>
      </c>
      <c r="AP441" s="24">
        <f t="shared" si="141"/>
        <v>58.5</v>
      </c>
      <c r="AQ441" s="24">
        <f t="shared" si="142"/>
        <v>1.69</v>
      </c>
      <c r="AR441" s="24">
        <f t="shared" si="143"/>
        <v>1E-4</v>
      </c>
      <c r="AS441" s="24">
        <f t="shared" si="144"/>
        <v>2.1000000000000003E-3</v>
      </c>
      <c r="AT441" s="24">
        <f t="shared" si="145"/>
        <v>5.1000000000000004E-3</v>
      </c>
    </row>
    <row r="442" spans="1:46">
      <c r="A442" s="49" t="s">
        <v>116</v>
      </c>
      <c r="B442" s="47" t="s">
        <v>458</v>
      </c>
      <c r="C442" s="47" t="s">
        <v>20</v>
      </c>
      <c r="D442" s="47" t="s">
        <v>22</v>
      </c>
      <c r="E442" s="49">
        <v>104</v>
      </c>
      <c r="F442" s="78">
        <v>7.85</v>
      </c>
      <c r="G442" s="24">
        <v>1.86</v>
      </c>
      <c r="I442" s="24">
        <v>1.86</v>
      </c>
      <c r="J442" s="24">
        <v>57</v>
      </c>
      <c r="L442" s="24">
        <v>57</v>
      </c>
      <c r="N442" s="50">
        <f t="shared" si="147"/>
        <v>-1.125</v>
      </c>
      <c r="O442" s="50">
        <f t="shared" si="148"/>
        <v>0.98064516129032253</v>
      </c>
      <c r="R442" s="32">
        <v>6.82</v>
      </c>
      <c r="S442" s="24">
        <v>8.3699999999999992</v>
      </c>
      <c r="T442" s="24">
        <v>18.5</v>
      </c>
      <c r="U442" s="24">
        <v>1.81</v>
      </c>
      <c r="V442" s="24">
        <v>17.2</v>
      </c>
      <c r="W442" s="24">
        <v>31.3</v>
      </c>
      <c r="X442" s="24">
        <v>2.13</v>
      </c>
      <c r="Z442" s="24">
        <v>3.3E-3</v>
      </c>
      <c r="AA442" s="24">
        <v>5.3E-3</v>
      </c>
      <c r="AB442" s="32">
        <v>5</v>
      </c>
      <c r="AD442" s="24">
        <v>19.7</v>
      </c>
      <c r="AE442" s="24">
        <v>1.63</v>
      </c>
      <c r="AF442" s="24">
        <v>13.8</v>
      </c>
      <c r="AG442" s="24">
        <v>26.8</v>
      </c>
      <c r="AH442" s="24">
        <v>1.6</v>
      </c>
      <c r="AL442" s="32">
        <f t="shared" si="146"/>
        <v>6.82</v>
      </c>
      <c r="AM442" s="24">
        <f t="shared" si="138"/>
        <v>19.7</v>
      </c>
      <c r="AN442" s="24">
        <f t="shared" si="139"/>
        <v>1.63</v>
      </c>
      <c r="AO442" s="24">
        <f t="shared" si="140"/>
        <v>13.8</v>
      </c>
      <c r="AP442" s="24">
        <f t="shared" si="141"/>
        <v>26.8</v>
      </c>
      <c r="AQ442" s="24">
        <f t="shared" si="142"/>
        <v>1.6</v>
      </c>
      <c r="AR442" s="24">
        <f t="shared" si="143"/>
        <v>1E-4</v>
      </c>
      <c r="AS442" s="24">
        <f t="shared" si="144"/>
        <v>3.3E-3</v>
      </c>
      <c r="AT442" s="24">
        <f t="shared" si="145"/>
        <v>5.3E-3</v>
      </c>
    </row>
    <row r="443" spans="1:46">
      <c r="A443" s="49" t="s">
        <v>116</v>
      </c>
      <c r="B443" s="47" t="s">
        <v>459</v>
      </c>
      <c r="C443" s="47" t="s">
        <v>20</v>
      </c>
      <c r="D443" s="47" t="s">
        <v>22</v>
      </c>
      <c r="E443" s="49">
        <v>59</v>
      </c>
      <c r="F443" s="78">
        <v>9.24</v>
      </c>
      <c r="G443" s="24">
        <v>1.41</v>
      </c>
      <c r="I443" s="24">
        <v>1.41</v>
      </c>
      <c r="J443" s="24">
        <v>86</v>
      </c>
      <c r="L443" s="24">
        <v>86</v>
      </c>
      <c r="N443" s="50">
        <f t="shared" si="147"/>
        <v>41.9375</v>
      </c>
      <c r="O443" s="50">
        <f t="shared" si="148"/>
        <v>1.95177304964539</v>
      </c>
      <c r="R443" s="32">
        <v>7.32</v>
      </c>
      <c r="S443" s="24">
        <v>8</v>
      </c>
      <c r="T443" s="24">
        <v>18.8</v>
      </c>
      <c r="U443" s="24">
        <v>1.64</v>
      </c>
      <c r="V443" s="24">
        <v>19.600000000000001</v>
      </c>
      <c r="W443" s="24">
        <v>32.700000000000003</v>
      </c>
      <c r="X443" s="24">
        <v>2.36</v>
      </c>
      <c r="Z443" s="24">
        <v>1.4E-3</v>
      </c>
      <c r="AA443" s="24">
        <v>5.2000000000000006E-3</v>
      </c>
      <c r="AB443" s="32">
        <v>5</v>
      </c>
      <c r="AD443" s="24">
        <v>11.4</v>
      </c>
      <c r="AE443" s="24">
        <v>2.02</v>
      </c>
      <c r="AF443" s="24">
        <v>19.899999999999999</v>
      </c>
      <c r="AG443" s="24">
        <v>32.5</v>
      </c>
      <c r="AH443" s="24">
        <v>3.45</v>
      </c>
      <c r="AL443" s="32">
        <f t="shared" si="146"/>
        <v>7.32</v>
      </c>
      <c r="AM443" s="24">
        <f t="shared" si="138"/>
        <v>11.4</v>
      </c>
      <c r="AN443" s="24">
        <f t="shared" si="139"/>
        <v>2.02</v>
      </c>
      <c r="AO443" s="24">
        <f t="shared" si="140"/>
        <v>19.899999999999999</v>
      </c>
      <c r="AP443" s="24">
        <f t="shared" si="141"/>
        <v>32.5</v>
      </c>
      <c r="AQ443" s="24">
        <f t="shared" si="142"/>
        <v>3.45</v>
      </c>
      <c r="AR443" s="24">
        <f t="shared" si="143"/>
        <v>1E-4</v>
      </c>
      <c r="AS443" s="24">
        <f t="shared" si="144"/>
        <v>1.4E-3</v>
      </c>
      <c r="AT443" s="24">
        <f t="shared" si="145"/>
        <v>5.2000000000000006E-3</v>
      </c>
    </row>
    <row r="444" spans="1:46">
      <c r="A444" s="49" t="s">
        <v>116</v>
      </c>
      <c r="B444" s="47" t="s">
        <v>460</v>
      </c>
      <c r="C444" s="47" t="s">
        <v>20</v>
      </c>
      <c r="D444" s="47" t="s">
        <v>22</v>
      </c>
      <c r="E444" s="49">
        <v>22</v>
      </c>
      <c r="F444" s="78">
        <v>10.9</v>
      </c>
      <c r="G444" s="24">
        <v>17.09</v>
      </c>
      <c r="I444" s="24">
        <v>17.09</v>
      </c>
      <c r="J444" s="24">
        <v>7</v>
      </c>
      <c r="L444" s="24">
        <v>7</v>
      </c>
      <c r="N444" s="50">
        <f t="shared" si="147"/>
        <v>-527.0625</v>
      </c>
      <c r="O444" s="50">
        <f t="shared" si="148"/>
        <v>1.3107080163838502E-2</v>
      </c>
      <c r="R444" s="32">
        <v>3.53</v>
      </c>
      <c r="S444" s="24">
        <v>4.57</v>
      </c>
      <c r="T444" s="24">
        <v>349</v>
      </c>
      <c r="U444" s="24">
        <v>336</v>
      </c>
      <c r="V444" s="24">
        <v>7.8E-2</v>
      </c>
      <c r="W444" s="24">
        <v>71.7</v>
      </c>
      <c r="X444" s="24">
        <v>0.26</v>
      </c>
      <c r="Z444" s="24">
        <v>6.4000000000000003E-3</v>
      </c>
      <c r="AA444" s="24">
        <v>2.69E-2</v>
      </c>
      <c r="AB444" s="32">
        <v>5</v>
      </c>
      <c r="AD444" s="24">
        <v>350</v>
      </c>
      <c r="AE444" s="24">
        <v>342</v>
      </c>
      <c r="AF444" s="24">
        <v>1E-3</v>
      </c>
      <c r="AG444" s="24">
        <v>27.8</v>
      </c>
      <c r="AH444" s="24">
        <v>0.11</v>
      </c>
      <c r="AL444" s="32">
        <f t="shared" si="146"/>
        <v>3.53</v>
      </c>
      <c r="AM444" s="24">
        <f t="shared" si="138"/>
        <v>350</v>
      </c>
      <c r="AN444" s="24">
        <f t="shared" si="139"/>
        <v>342</v>
      </c>
      <c r="AO444" s="24">
        <f t="shared" si="140"/>
        <v>1E-3</v>
      </c>
      <c r="AP444" s="24">
        <f t="shared" si="141"/>
        <v>27.8</v>
      </c>
      <c r="AQ444" s="24">
        <f t="shared" si="142"/>
        <v>0.11</v>
      </c>
      <c r="AR444" s="24">
        <f t="shared" si="143"/>
        <v>1E-4</v>
      </c>
      <c r="AS444" s="24">
        <f t="shared" si="144"/>
        <v>6.4000000000000003E-3</v>
      </c>
      <c r="AT444" s="24">
        <f t="shared" si="145"/>
        <v>2.69E-2</v>
      </c>
    </row>
    <row r="445" spans="1:46">
      <c r="A445" s="49" t="s">
        <v>116</v>
      </c>
      <c r="B445" s="47" t="s">
        <v>461</v>
      </c>
      <c r="C445" s="47" t="s">
        <v>20</v>
      </c>
      <c r="D445" s="47" t="s">
        <v>22</v>
      </c>
      <c r="E445" s="49">
        <v>104</v>
      </c>
      <c r="F445" s="78">
        <v>8.4600000000000009</v>
      </c>
      <c r="G445" s="24">
        <v>2.2999999999999998</v>
      </c>
      <c r="I445" s="24">
        <v>2.2999999999999998</v>
      </c>
      <c r="J445" s="24">
        <v>72</v>
      </c>
      <c r="L445" s="24">
        <v>72</v>
      </c>
      <c r="N445" s="50">
        <f t="shared" si="147"/>
        <v>0.125</v>
      </c>
      <c r="O445" s="50">
        <f t="shared" si="148"/>
        <v>1.0017391304347827</v>
      </c>
      <c r="R445" s="32">
        <v>6.85</v>
      </c>
      <c r="S445" s="24">
        <v>7.87</v>
      </c>
      <c r="T445" s="24">
        <v>23.4</v>
      </c>
      <c r="U445" s="24">
        <v>1.89</v>
      </c>
      <c r="V445" s="24">
        <v>14.4</v>
      </c>
      <c r="W445" s="24">
        <v>34.299999999999997</v>
      </c>
      <c r="X445" s="24">
        <v>1.94</v>
      </c>
      <c r="Z445" s="24">
        <v>2.7000000000000001E-3</v>
      </c>
      <c r="AA445" s="24">
        <v>4.1000000000000003E-3</v>
      </c>
      <c r="AB445" s="32">
        <v>5</v>
      </c>
      <c r="AD445" s="24">
        <v>21.1</v>
      </c>
      <c r="AE445" s="24">
        <v>1.59</v>
      </c>
      <c r="AF445" s="24">
        <v>10.7</v>
      </c>
      <c r="AG445" s="24">
        <v>30.7</v>
      </c>
      <c r="AH445" s="24">
        <v>2.15</v>
      </c>
      <c r="AL445" s="32">
        <f t="shared" si="146"/>
        <v>6.85</v>
      </c>
      <c r="AM445" s="24">
        <f t="shared" si="138"/>
        <v>21.1</v>
      </c>
      <c r="AN445" s="24">
        <f t="shared" si="139"/>
        <v>1.59</v>
      </c>
      <c r="AO445" s="24">
        <f t="shared" si="140"/>
        <v>10.7</v>
      </c>
      <c r="AP445" s="24">
        <f t="shared" si="141"/>
        <v>30.7</v>
      </c>
      <c r="AQ445" s="24">
        <f t="shared" si="142"/>
        <v>2.15</v>
      </c>
      <c r="AR445" s="24">
        <f t="shared" si="143"/>
        <v>1E-4</v>
      </c>
      <c r="AS445" s="24">
        <f t="shared" si="144"/>
        <v>2.7000000000000001E-3</v>
      </c>
      <c r="AT445" s="24">
        <f t="shared" si="145"/>
        <v>4.1000000000000003E-3</v>
      </c>
    </row>
    <row r="446" spans="1:46">
      <c r="A446" s="49" t="s">
        <v>116</v>
      </c>
      <c r="B446" s="47" t="s">
        <v>462</v>
      </c>
      <c r="C446" s="47" t="s">
        <v>20</v>
      </c>
      <c r="D446" s="47" t="s">
        <v>22</v>
      </c>
      <c r="E446" s="49">
        <v>59</v>
      </c>
      <c r="F446" s="78">
        <v>7.78</v>
      </c>
      <c r="G446" s="24">
        <v>2.1800000000000002</v>
      </c>
      <c r="I446" s="24">
        <v>2.1800000000000002</v>
      </c>
      <c r="J446" s="24">
        <v>136</v>
      </c>
      <c r="L446" s="24">
        <v>136</v>
      </c>
      <c r="N446" s="50">
        <f t="shared" si="147"/>
        <v>67.875</v>
      </c>
      <c r="O446" s="50">
        <f t="shared" si="148"/>
        <v>1.9963302752293579</v>
      </c>
      <c r="R446" s="32">
        <v>7.05</v>
      </c>
      <c r="S446" s="24">
        <v>8.06</v>
      </c>
      <c r="T446" s="24">
        <v>25.6</v>
      </c>
      <c r="U446" s="24">
        <v>1.72</v>
      </c>
      <c r="V446" s="24">
        <v>18.3</v>
      </c>
      <c r="W446" s="24">
        <v>37</v>
      </c>
      <c r="X446" s="24">
        <v>2.15</v>
      </c>
      <c r="Z446" s="24">
        <v>2.2000000000000001E-3</v>
      </c>
      <c r="AA446" s="24">
        <v>5.1000000000000004E-2</v>
      </c>
      <c r="AB446" s="32">
        <v>5</v>
      </c>
      <c r="AD446" s="24">
        <v>12.7</v>
      </c>
      <c r="AE446" s="24">
        <v>1.89</v>
      </c>
      <c r="AF446" s="24">
        <v>17</v>
      </c>
      <c r="AG446" s="24">
        <v>31.8</v>
      </c>
      <c r="AH446" s="24">
        <v>3.16</v>
      </c>
      <c r="AL446" s="32">
        <f t="shared" si="146"/>
        <v>7.05</v>
      </c>
      <c r="AM446" s="24">
        <f t="shared" si="138"/>
        <v>12.7</v>
      </c>
      <c r="AN446" s="24">
        <f t="shared" si="139"/>
        <v>1.89</v>
      </c>
      <c r="AO446" s="24">
        <f t="shared" si="140"/>
        <v>17</v>
      </c>
      <c r="AP446" s="24">
        <f t="shared" si="141"/>
        <v>31.8</v>
      </c>
      <c r="AQ446" s="24">
        <f t="shared" si="142"/>
        <v>3.16</v>
      </c>
      <c r="AR446" s="24">
        <f t="shared" si="143"/>
        <v>1E-4</v>
      </c>
      <c r="AS446" s="24">
        <f t="shared" si="144"/>
        <v>2.2000000000000001E-3</v>
      </c>
      <c r="AT446" s="24">
        <f t="shared" si="145"/>
        <v>5.1000000000000004E-2</v>
      </c>
    </row>
    <row r="447" spans="1:46">
      <c r="A447" s="49" t="s">
        <v>116</v>
      </c>
      <c r="B447" s="47" t="s">
        <v>463</v>
      </c>
      <c r="C447" s="47" t="s">
        <v>20</v>
      </c>
      <c r="D447" s="47" t="s">
        <v>22</v>
      </c>
      <c r="E447" s="49">
        <v>59</v>
      </c>
      <c r="F447" s="78">
        <v>7.04</v>
      </c>
      <c r="G447" s="24">
        <v>2.0499999999999998</v>
      </c>
      <c r="I447" s="24">
        <v>2.0499999999999998</v>
      </c>
      <c r="J447" s="24">
        <v>194</v>
      </c>
      <c r="L447" s="24">
        <v>194</v>
      </c>
      <c r="N447" s="50">
        <f t="shared" si="147"/>
        <v>129.9375</v>
      </c>
      <c r="O447" s="50">
        <f t="shared" si="148"/>
        <v>3.0282926829268293</v>
      </c>
      <c r="R447" s="32">
        <v>7.15</v>
      </c>
      <c r="S447" s="24">
        <v>8.1999999999999993</v>
      </c>
      <c r="T447" s="24">
        <v>19.2</v>
      </c>
      <c r="U447" s="24">
        <v>1.7</v>
      </c>
      <c r="V447" s="24">
        <v>20</v>
      </c>
      <c r="W447" s="24">
        <v>31.2</v>
      </c>
      <c r="X447" s="24">
        <v>2.39</v>
      </c>
      <c r="Z447" s="24">
        <v>1.1300000000000001E-2</v>
      </c>
      <c r="AA447" s="24">
        <v>1.29E-2</v>
      </c>
      <c r="AB447" s="32">
        <v>5</v>
      </c>
      <c r="AD447" s="24">
        <v>11.3</v>
      </c>
      <c r="AE447" s="24">
        <v>2.2400000000000002</v>
      </c>
      <c r="AF447" s="24">
        <v>19.600000000000001</v>
      </c>
      <c r="AG447" s="24">
        <v>30.7</v>
      </c>
      <c r="AH447" s="24">
        <v>3.5</v>
      </c>
      <c r="AL447" s="32">
        <f t="shared" si="146"/>
        <v>7.15</v>
      </c>
      <c r="AM447" s="24">
        <f t="shared" si="138"/>
        <v>11.3</v>
      </c>
      <c r="AN447" s="24">
        <f t="shared" si="139"/>
        <v>2.2400000000000002</v>
      </c>
      <c r="AO447" s="24">
        <f t="shared" si="140"/>
        <v>19.600000000000001</v>
      </c>
      <c r="AP447" s="24">
        <f t="shared" si="141"/>
        <v>30.7</v>
      </c>
      <c r="AQ447" s="24">
        <f t="shared" si="142"/>
        <v>3.5</v>
      </c>
      <c r="AR447" s="24">
        <f t="shared" si="143"/>
        <v>1E-4</v>
      </c>
      <c r="AS447" s="24">
        <f t="shared" si="144"/>
        <v>1.1300000000000001E-2</v>
      </c>
      <c r="AT447" s="24">
        <f t="shared" si="145"/>
        <v>1.29E-2</v>
      </c>
    </row>
    <row r="448" spans="1:46">
      <c r="A448" s="49" t="s">
        <v>116</v>
      </c>
      <c r="B448" s="47" t="s">
        <v>464</v>
      </c>
      <c r="C448" s="47" t="s">
        <v>20</v>
      </c>
      <c r="D448" s="47" t="s">
        <v>22</v>
      </c>
      <c r="E448" s="49">
        <v>59</v>
      </c>
      <c r="F448" s="78">
        <v>8.58</v>
      </c>
      <c r="G448" s="24">
        <v>4.6100000000000003</v>
      </c>
      <c r="I448" s="24">
        <v>4.6100000000000003</v>
      </c>
      <c r="J448" s="24">
        <v>144</v>
      </c>
      <c r="L448" s="24">
        <v>144</v>
      </c>
      <c r="N448" s="50">
        <f t="shared" si="147"/>
        <v>-6.25E-2</v>
      </c>
      <c r="O448" s="50">
        <f t="shared" si="148"/>
        <v>0.99956616052060743</v>
      </c>
      <c r="R448" s="32">
        <v>6.94</v>
      </c>
      <c r="S448" s="24">
        <v>8.15</v>
      </c>
      <c r="T448" s="24">
        <v>31.8</v>
      </c>
      <c r="U448" s="24">
        <v>1.9</v>
      </c>
      <c r="V448" s="24">
        <v>19.8</v>
      </c>
      <c r="W448" s="24">
        <v>47.7</v>
      </c>
      <c r="X448" s="24">
        <v>1.8</v>
      </c>
      <c r="Z448" s="24">
        <v>1.4E-3</v>
      </c>
      <c r="AA448" s="24">
        <v>4.4000000000000003E-3</v>
      </c>
      <c r="AB448" s="32">
        <v>5</v>
      </c>
      <c r="AD448" s="24">
        <v>38</v>
      </c>
      <c r="AE448" s="24">
        <v>2.5</v>
      </c>
      <c r="AF448" s="24">
        <v>20.5</v>
      </c>
      <c r="AG448" s="24">
        <v>60.3</v>
      </c>
      <c r="AH448" s="24">
        <v>1.89</v>
      </c>
      <c r="AL448" s="32">
        <f t="shared" si="146"/>
        <v>6.94</v>
      </c>
      <c r="AM448" s="24">
        <f t="shared" si="138"/>
        <v>38</v>
      </c>
      <c r="AN448" s="24">
        <f t="shared" si="139"/>
        <v>2.5</v>
      </c>
      <c r="AO448" s="24">
        <f t="shared" si="140"/>
        <v>20.5</v>
      </c>
      <c r="AP448" s="24">
        <f t="shared" si="141"/>
        <v>60.3</v>
      </c>
      <c r="AQ448" s="24">
        <f t="shared" si="142"/>
        <v>1.89</v>
      </c>
      <c r="AR448" s="24">
        <f t="shared" si="143"/>
        <v>1E-4</v>
      </c>
      <c r="AS448" s="24">
        <f t="shared" si="144"/>
        <v>1.4E-3</v>
      </c>
      <c r="AT448" s="24">
        <f t="shared" si="145"/>
        <v>4.4000000000000003E-3</v>
      </c>
    </row>
    <row r="449" spans="1:46">
      <c r="A449" s="49" t="s">
        <v>116</v>
      </c>
      <c r="B449" s="47" t="s">
        <v>465</v>
      </c>
      <c r="C449" s="47" t="s">
        <v>20</v>
      </c>
      <c r="D449" s="47" t="s">
        <v>22</v>
      </c>
      <c r="E449" s="49">
        <v>59</v>
      </c>
      <c r="F449" s="78">
        <v>9.07</v>
      </c>
      <c r="G449" s="24">
        <v>5.95</v>
      </c>
      <c r="I449" s="24">
        <v>5.95</v>
      </c>
      <c r="J449" s="24">
        <v>186</v>
      </c>
      <c r="L449" s="24">
        <v>186</v>
      </c>
      <c r="N449" s="50">
        <f t="shared" si="147"/>
        <v>6.25E-2</v>
      </c>
      <c r="O449" s="50">
        <f t="shared" si="148"/>
        <v>1.0003361344537816</v>
      </c>
      <c r="R449" s="32">
        <v>7.17</v>
      </c>
      <c r="S449" s="51">
        <v>8.19</v>
      </c>
      <c r="T449" s="24">
        <v>42.7</v>
      </c>
      <c r="U449" s="24">
        <v>1.76</v>
      </c>
      <c r="V449" s="24">
        <v>18.600000000000001</v>
      </c>
      <c r="W449" s="24">
        <v>50.7</v>
      </c>
      <c r="X449" s="24">
        <v>1.47</v>
      </c>
      <c r="Z449" s="24">
        <v>1.6000000000000001E-3</v>
      </c>
      <c r="AA449" s="24">
        <v>5.8999999999999999E-3</v>
      </c>
      <c r="AB449" s="32">
        <v>5</v>
      </c>
      <c r="AD449" s="24">
        <v>47.3</v>
      </c>
      <c r="AE449" s="24">
        <v>2.2799999999999998</v>
      </c>
      <c r="AF449" s="24">
        <v>17.399999999999999</v>
      </c>
      <c r="AG449" s="24">
        <v>60.4</v>
      </c>
      <c r="AH449" s="24">
        <v>1.61</v>
      </c>
      <c r="AL449" s="32">
        <f t="shared" si="146"/>
        <v>7.17</v>
      </c>
      <c r="AM449" s="24">
        <f t="shared" si="138"/>
        <v>47.3</v>
      </c>
      <c r="AN449" s="24">
        <f t="shared" si="139"/>
        <v>2.2799999999999998</v>
      </c>
      <c r="AO449" s="24">
        <f t="shared" si="140"/>
        <v>17.399999999999999</v>
      </c>
      <c r="AP449" s="24">
        <f t="shared" si="141"/>
        <v>60.4</v>
      </c>
      <c r="AQ449" s="24">
        <f t="shared" si="142"/>
        <v>1.61</v>
      </c>
      <c r="AR449" s="24">
        <f t="shared" si="143"/>
        <v>1E-4</v>
      </c>
      <c r="AS449" s="24">
        <f t="shared" si="144"/>
        <v>1.6000000000000001E-3</v>
      </c>
      <c r="AT449" s="24">
        <f t="shared" si="145"/>
        <v>5.8999999999999999E-3</v>
      </c>
    </row>
    <row r="450" spans="1:46">
      <c r="A450" s="49" t="s">
        <v>116</v>
      </c>
      <c r="B450" s="47" t="s">
        <v>466</v>
      </c>
      <c r="C450" s="47" t="s">
        <v>20</v>
      </c>
      <c r="D450" s="47" t="s">
        <v>22</v>
      </c>
      <c r="E450" s="49">
        <v>59</v>
      </c>
      <c r="F450" s="78">
        <v>8.27</v>
      </c>
      <c r="G450" s="24">
        <v>3.52</v>
      </c>
      <c r="I450" s="24">
        <v>3.52</v>
      </c>
      <c r="J450" s="24">
        <v>218</v>
      </c>
      <c r="L450" s="24">
        <v>218</v>
      </c>
      <c r="N450" s="50">
        <f t="shared" si="147"/>
        <v>108</v>
      </c>
      <c r="O450" s="50">
        <f t="shared" si="148"/>
        <v>1.9818181818181819</v>
      </c>
      <c r="R450" s="32">
        <v>7.3</v>
      </c>
      <c r="S450" s="24">
        <v>8.1</v>
      </c>
      <c r="T450" s="24">
        <v>25.6</v>
      </c>
      <c r="U450" s="24">
        <v>1.64</v>
      </c>
      <c r="V450" s="24">
        <v>19.8</v>
      </c>
      <c r="W450" s="24">
        <v>37.1</v>
      </c>
      <c r="X450" s="24">
        <v>1.79</v>
      </c>
      <c r="Z450" s="24">
        <v>1.3000000000000002E-3</v>
      </c>
      <c r="AA450" s="24">
        <v>3.1000000000000003E-3</v>
      </c>
      <c r="AB450" s="32">
        <v>5</v>
      </c>
      <c r="AD450" s="24">
        <v>25.1</v>
      </c>
      <c r="AE450" s="24">
        <v>1.79</v>
      </c>
      <c r="AF450" s="24">
        <v>20</v>
      </c>
      <c r="AG450" s="24">
        <v>44.5</v>
      </c>
      <c r="AH450" s="24">
        <v>2</v>
      </c>
      <c r="AL450" s="32">
        <f t="shared" si="146"/>
        <v>7.3</v>
      </c>
      <c r="AM450" s="24">
        <f t="shared" si="138"/>
        <v>25.1</v>
      </c>
      <c r="AN450" s="24">
        <f t="shared" si="139"/>
        <v>1.79</v>
      </c>
      <c r="AO450" s="24">
        <f t="shared" si="140"/>
        <v>20</v>
      </c>
      <c r="AP450" s="24">
        <f t="shared" si="141"/>
        <v>44.5</v>
      </c>
      <c r="AQ450" s="24">
        <f t="shared" si="142"/>
        <v>2</v>
      </c>
      <c r="AR450" s="24">
        <f t="shared" si="143"/>
        <v>1E-4</v>
      </c>
      <c r="AS450" s="24">
        <f t="shared" si="144"/>
        <v>1.3000000000000002E-3</v>
      </c>
      <c r="AT450" s="24">
        <f t="shared" si="145"/>
        <v>3.1000000000000003E-3</v>
      </c>
    </row>
    <row r="451" spans="1:46">
      <c r="A451" s="49" t="s">
        <v>116</v>
      </c>
      <c r="B451" s="47" t="s">
        <v>467</v>
      </c>
      <c r="C451" s="47" t="s">
        <v>20</v>
      </c>
      <c r="D451" s="47" t="s">
        <v>22</v>
      </c>
      <c r="E451" s="49">
        <v>59</v>
      </c>
      <c r="F451" s="78">
        <v>9.56</v>
      </c>
      <c r="G451" s="24">
        <v>7.74</v>
      </c>
      <c r="I451" s="24">
        <v>7.74</v>
      </c>
      <c r="J451" s="24">
        <v>242</v>
      </c>
      <c r="L451" s="24">
        <v>242</v>
      </c>
      <c r="N451" s="50">
        <f t="shared" si="147"/>
        <v>0.125</v>
      </c>
      <c r="O451" s="50">
        <f t="shared" si="148"/>
        <v>1.0005167958656331</v>
      </c>
      <c r="R451" s="32">
        <v>6.7</v>
      </c>
      <c r="S451" s="24">
        <v>8.5</v>
      </c>
      <c r="T451" s="24">
        <v>73</v>
      </c>
      <c r="U451" s="24">
        <v>1.81</v>
      </c>
      <c r="V451" s="24">
        <v>22.6</v>
      </c>
      <c r="W451" s="24">
        <v>66.7</v>
      </c>
      <c r="X451" s="24">
        <v>1.1299999999999999</v>
      </c>
      <c r="Z451" s="24">
        <v>1.5E-3</v>
      </c>
      <c r="AA451" s="24">
        <v>6.4000000000000003E-3</v>
      </c>
      <c r="AB451" s="32">
        <v>5</v>
      </c>
      <c r="AD451" s="24">
        <v>71.7</v>
      </c>
      <c r="AE451" s="24">
        <v>1.76</v>
      </c>
      <c r="AF451" s="24">
        <v>20.2</v>
      </c>
      <c r="AG451" s="24">
        <v>88.9</v>
      </c>
      <c r="AH451" s="24">
        <v>1.54</v>
      </c>
      <c r="AL451" s="32">
        <f t="shared" si="146"/>
        <v>6.7</v>
      </c>
      <c r="AM451" s="24">
        <f t="shared" si="138"/>
        <v>71.7</v>
      </c>
      <c r="AN451" s="24">
        <f t="shared" si="139"/>
        <v>1.76</v>
      </c>
      <c r="AO451" s="24">
        <f t="shared" si="140"/>
        <v>20.2</v>
      </c>
      <c r="AP451" s="24">
        <f t="shared" si="141"/>
        <v>88.9</v>
      </c>
      <c r="AQ451" s="24">
        <f t="shared" si="142"/>
        <v>1.54</v>
      </c>
      <c r="AR451" s="24">
        <f t="shared" si="143"/>
        <v>1E-4</v>
      </c>
      <c r="AS451" s="24">
        <f t="shared" si="144"/>
        <v>1.5E-3</v>
      </c>
      <c r="AT451" s="24">
        <f t="shared" si="145"/>
        <v>6.4000000000000003E-3</v>
      </c>
    </row>
    <row r="452" spans="1:46">
      <c r="A452" s="49" t="s">
        <v>116</v>
      </c>
      <c r="B452" s="47" t="s">
        <v>468</v>
      </c>
      <c r="C452" s="47" t="s">
        <v>20</v>
      </c>
      <c r="D452" s="47" t="s">
        <v>22</v>
      </c>
      <c r="E452" s="49">
        <v>59</v>
      </c>
      <c r="F452" s="78">
        <v>7.83</v>
      </c>
      <c r="G452" s="24">
        <v>8.16</v>
      </c>
      <c r="I452" s="24">
        <v>8.16</v>
      </c>
      <c r="J452" s="24">
        <v>235</v>
      </c>
      <c r="L452" s="24">
        <v>235</v>
      </c>
      <c r="N452" s="50">
        <f t="shared" si="147"/>
        <v>-20</v>
      </c>
      <c r="O452" s="50">
        <f t="shared" si="148"/>
        <v>0.92156862745098034</v>
      </c>
      <c r="R452" s="32">
        <v>6.6</v>
      </c>
      <c r="S452" s="24">
        <v>8.61</v>
      </c>
      <c r="T452" s="24">
        <v>41</v>
      </c>
      <c r="U452" s="24">
        <v>1.51</v>
      </c>
      <c r="V452" s="24">
        <v>25.4</v>
      </c>
      <c r="W452" s="24">
        <v>39.1</v>
      </c>
      <c r="X452" s="24">
        <v>1.38</v>
      </c>
      <c r="Z452" s="24">
        <v>1.3000000000000002E-3</v>
      </c>
      <c r="AA452" s="24">
        <v>7.7000000000000002E-3</v>
      </c>
      <c r="AB452" s="32">
        <v>5</v>
      </c>
      <c r="AD452" s="24">
        <v>33</v>
      </c>
      <c r="AE452" s="24">
        <v>1.96</v>
      </c>
      <c r="AF452" s="24">
        <v>24.2</v>
      </c>
      <c r="AG452" s="24">
        <v>59.5</v>
      </c>
      <c r="AH452" s="24">
        <v>2.19</v>
      </c>
      <c r="AL452" s="32">
        <f t="shared" si="146"/>
        <v>6.6</v>
      </c>
      <c r="AM452" s="24">
        <f t="shared" si="138"/>
        <v>33</v>
      </c>
      <c r="AN452" s="24">
        <f t="shared" si="139"/>
        <v>1.96</v>
      </c>
      <c r="AO452" s="24">
        <f t="shared" si="140"/>
        <v>24.2</v>
      </c>
      <c r="AP452" s="24">
        <f t="shared" si="141"/>
        <v>59.5</v>
      </c>
      <c r="AQ452" s="24">
        <f t="shared" si="142"/>
        <v>2.19</v>
      </c>
      <c r="AR452" s="24">
        <f t="shared" si="143"/>
        <v>1E-4</v>
      </c>
      <c r="AS452" s="24">
        <f t="shared" si="144"/>
        <v>1.3000000000000002E-3</v>
      </c>
      <c r="AT452" s="24">
        <f t="shared" si="145"/>
        <v>7.7000000000000002E-3</v>
      </c>
    </row>
    <row r="453" spans="1:46">
      <c r="A453" s="49" t="s">
        <v>116</v>
      </c>
      <c r="B453" s="47" t="s">
        <v>469</v>
      </c>
      <c r="C453" s="47" t="s">
        <v>20</v>
      </c>
      <c r="D453" s="47" t="s">
        <v>22</v>
      </c>
      <c r="E453" s="49">
        <v>59</v>
      </c>
      <c r="F453" s="78">
        <v>7</v>
      </c>
      <c r="G453" s="24">
        <v>9.6</v>
      </c>
      <c r="I453" s="24">
        <v>9.6</v>
      </c>
      <c r="J453" s="24">
        <v>504</v>
      </c>
      <c r="L453" s="24">
        <v>504</v>
      </c>
      <c r="N453" s="50">
        <f t="shared" si="147"/>
        <v>204</v>
      </c>
      <c r="O453" s="50">
        <f t="shared" si="148"/>
        <v>1.68</v>
      </c>
      <c r="R453" s="32">
        <v>6.4</v>
      </c>
      <c r="S453" s="24">
        <v>8</v>
      </c>
      <c r="T453" s="24">
        <v>118.4</v>
      </c>
      <c r="U453" s="24">
        <v>2.2200000000000002</v>
      </c>
      <c r="V453" s="24">
        <v>18</v>
      </c>
      <c r="W453" s="24">
        <v>123.5</v>
      </c>
      <c r="X453" s="24">
        <v>1.23</v>
      </c>
      <c r="Z453" s="24">
        <v>1.6000000000000001E-3</v>
      </c>
      <c r="AA453" s="24">
        <v>8.3000000000000001E-3</v>
      </c>
      <c r="AB453" s="32">
        <v>5</v>
      </c>
      <c r="AD453" s="24">
        <v>114.6</v>
      </c>
      <c r="AE453" s="24">
        <v>1.94</v>
      </c>
      <c r="AF453" s="24">
        <v>16.5</v>
      </c>
      <c r="AG453" s="24">
        <v>147</v>
      </c>
      <c r="AH453" s="24">
        <v>1.5</v>
      </c>
      <c r="AL453" s="32">
        <f t="shared" si="146"/>
        <v>6.4</v>
      </c>
      <c r="AM453" s="24">
        <f t="shared" si="138"/>
        <v>114.6</v>
      </c>
      <c r="AN453" s="24">
        <f t="shared" si="139"/>
        <v>1.94</v>
      </c>
      <c r="AO453" s="24">
        <f t="shared" si="140"/>
        <v>16.5</v>
      </c>
      <c r="AP453" s="24">
        <f t="shared" si="141"/>
        <v>147</v>
      </c>
      <c r="AQ453" s="24">
        <f t="shared" si="142"/>
        <v>1.5</v>
      </c>
      <c r="AR453" s="24">
        <f t="shared" si="143"/>
        <v>1E-4</v>
      </c>
      <c r="AS453" s="24">
        <f t="shared" si="144"/>
        <v>1.6000000000000001E-3</v>
      </c>
      <c r="AT453" s="24">
        <f t="shared" si="145"/>
        <v>8.3000000000000001E-3</v>
      </c>
    </row>
    <row r="454" spans="1:46">
      <c r="A454" s="49" t="s">
        <v>116</v>
      </c>
      <c r="B454" s="47" t="s">
        <v>470</v>
      </c>
      <c r="C454" s="47" t="s">
        <v>20</v>
      </c>
      <c r="D454" s="47" t="s">
        <v>22</v>
      </c>
      <c r="E454" s="49">
        <v>59</v>
      </c>
      <c r="F454" s="78">
        <v>8</v>
      </c>
      <c r="G454" s="24">
        <v>2.1800000000000002</v>
      </c>
      <c r="I454" s="24">
        <v>2.1800000000000002</v>
      </c>
      <c r="J454" s="24">
        <v>135</v>
      </c>
      <c r="L454" s="24">
        <v>135</v>
      </c>
      <c r="N454" s="50">
        <f t="shared" si="147"/>
        <v>66.875</v>
      </c>
      <c r="O454" s="50">
        <f t="shared" si="148"/>
        <v>1.9816513761467891</v>
      </c>
      <c r="R454" s="32">
        <v>7.3</v>
      </c>
      <c r="S454" s="24">
        <v>8.09</v>
      </c>
      <c r="T454" s="24">
        <v>25.7</v>
      </c>
      <c r="U454" s="24">
        <v>1.72</v>
      </c>
      <c r="V454" s="24">
        <v>17.8</v>
      </c>
      <c r="W454" s="24">
        <v>34.1</v>
      </c>
      <c r="X454" s="24">
        <v>1.94</v>
      </c>
      <c r="Z454" s="24">
        <v>3.9000000000000003E-3</v>
      </c>
      <c r="AA454" s="24">
        <v>3.8600000000000002E-2</v>
      </c>
      <c r="AB454" s="32">
        <v>5</v>
      </c>
      <c r="AD454" s="24">
        <v>16</v>
      </c>
      <c r="AE454" s="24">
        <v>2.08</v>
      </c>
      <c r="AF454" s="24">
        <v>17</v>
      </c>
      <c r="AG454" s="24">
        <v>33.4</v>
      </c>
      <c r="AH454" s="24">
        <v>2.5099999999999998</v>
      </c>
      <c r="AL454" s="32">
        <f t="shared" si="146"/>
        <v>7.3</v>
      </c>
      <c r="AM454" s="24">
        <f t="shared" si="138"/>
        <v>16</v>
      </c>
      <c r="AN454" s="24">
        <f t="shared" si="139"/>
        <v>2.08</v>
      </c>
      <c r="AO454" s="24">
        <f t="shared" si="140"/>
        <v>17</v>
      </c>
      <c r="AP454" s="24">
        <f t="shared" si="141"/>
        <v>33.4</v>
      </c>
      <c r="AQ454" s="24">
        <f t="shared" si="142"/>
        <v>2.5099999999999998</v>
      </c>
      <c r="AR454" s="24">
        <f t="shared" si="143"/>
        <v>1E-4</v>
      </c>
      <c r="AS454" s="24">
        <f t="shared" si="144"/>
        <v>3.9000000000000003E-3</v>
      </c>
      <c r="AT454" s="24">
        <f t="shared" si="145"/>
        <v>3.8600000000000002E-2</v>
      </c>
    </row>
    <row r="455" spans="1:46">
      <c r="A455" s="49" t="s">
        <v>116</v>
      </c>
      <c r="B455" s="47" t="s">
        <v>471</v>
      </c>
      <c r="C455" s="47" t="s">
        <v>20</v>
      </c>
      <c r="D455" s="47" t="s">
        <v>22</v>
      </c>
      <c r="E455" s="49">
        <v>22</v>
      </c>
      <c r="F455" s="78">
        <v>8.8000000000000007</v>
      </c>
      <c r="G455" s="24">
        <v>10.02</v>
      </c>
      <c r="I455" s="24">
        <v>10.02</v>
      </c>
      <c r="J455" s="24">
        <v>21</v>
      </c>
      <c r="L455" s="24">
        <v>21</v>
      </c>
      <c r="N455" s="50">
        <f t="shared" si="147"/>
        <v>-292.125</v>
      </c>
      <c r="O455" s="50">
        <f t="shared" si="148"/>
        <v>6.706586826347305E-2</v>
      </c>
      <c r="R455" s="32">
        <v>3.94</v>
      </c>
      <c r="S455" s="24">
        <v>5.86</v>
      </c>
      <c r="T455" s="24">
        <v>153</v>
      </c>
      <c r="U455" s="24">
        <v>22</v>
      </c>
      <c r="V455" s="24">
        <v>0.38</v>
      </c>
      <c r="W455" s="24">
        <v>84.8</v>
      </c>
      <c r="X455" s="24">
        <v>0.75</v>
      </c>
      <c r="Z455" s="24">
        <v>2.9000000000000002E-3</v>
      </c>
      <c r="AA455" s="24">
        <v>1.83E-2</v>
      </c>
      <c r="AB455" s="32">
        <v>5</v>
      </c>
      <c r="AD455" s="24">
        <v>69.599999999999994</v>
      </c>
      <c r="AE455" s="24">
        <v>26.9</v>
      </c>
      <c r="AF455" s="24">
        <v>0.16</v>
      </c>
      <c r="AG455" s="24">
        <v>28.9</v>
      </c>
      <c r="AH455" s="24">
        <v>0.5</v>
      </c>
      <c r="AL455" s="32">
        <f t="shared" si="146"/>
        <v>3.94</v>
      </c>
      <c r="AM455" s="24">
        <f t="shared" si="138"/>
        <v>69.599999999999994</v>
      </c>
      <c r="AN455" s="24">
        <f t="shared" si="139"/>
        <v>26.9</v>
      </c>
      <c r="AO455" s="24">
        <f t="shared" si="140"/>
        <v>0.16</v>
      </c>
      <c r="AP455" s="24">
        <f t="shared" si="141"/>
        <v>28.9</v>
      </c>
      <c r="AQ455" s="24">
        <f t="shared" si="142"/>
        <v>0.5</v>
      </c>
      <c r="AR455" s="24">
        <f t="shared" si="143"/>
        <v>1E-4</v>
      </c>
      <c r="AS455" s="24">
        <f t="shared" si="144"/>
        <v>2.9000000000000002E-3</v>
      </c>
      <c r="AT455" s="24">
        <f t="shared" si="145"/>
        <v>1.83E-2</v>
      </c>
    </row>
    <row r="456" spans="1:46">
      <c r="A456" s="49" t="s">
        <v>116</v>
      </c>
      <c r="B456" s="47" t="s">
        <v>472</v>
      </c>
      <c r="C456" s="47" t="s">
        <v>20</v>
      </c>
      <c r="D456" s="47" t="s">
        <v>22</v>
      </c>
      <c r="E456" s="49">
        <v>59</v>
      </c>
      <c r="F456" s="78">
        <v>8.2899999999999991</v>
      </c>
      <c r="G456" s="24">
        <v>3.52</v>
      </c>
      <c r="I456" s="24">
        <v>3.52</v>
      </c>
      <c r="J456" s="24">
        <v>218</v>
      </c>
      <c r="L456" s="24">
        <v>218</v>
      </c>
      <c r="N456" s="50">
        <f t="shared" si="147"/>
        <v>108</v>
      </c>
      <c r="O456" s="50">
        <f t="shared" si="148"/>
        <v>1.9818181818181819</v>
      </c>
      <c r="R456" s="32">
        <v>7.15</v>
      </c>
      <c r="S456" s="24">
        <v>8.1999999999999993</v>
      </c>
      <c r="T456" s="24">
        <v>37.6</v>
      </c>
      <c r="U456" s="24">
        <v>1.81</v>
      </c>
      <c r="V456" s="24">
        <v>20</v>
      </c>
      <c r="W456" s="24">
        <v>48.8</v>
      </c>
      <c r="X456" s="24">
        <v>1.69</v>
      </c>
      <c r="Z456" s="24">
        <v>2.4000000000000002E-3</v>
      </c>
      <c r="AA456" s="24">
        <v>2.6800000000000001E-2</v>
      </c>
      <c r="AB456" s="32">
        <v>5</v>
      </c>
      <c r="AD456" s="24">
        <v>25.2</v>
      </c>
      <c r="AE456" s="24">
        <v>2.39</v>
      </c>
      <c r="AF456" s="24">
        <v>19.5</v>
      </c>
      <c r="AG456" s="24">
        <v>43.4</v>
      </c>
      <c r="AH456" s="24">
        <v>2</v>
      </c>
      <c r="AL456" s="32">
        <f t="shared" si="146"/>
        <v>7.15</v>
      </c>
      <c r="AM456" s="24">
        <f t="shared" si="138"/>
        <v>25.2</v>
      </c>
      <c r="AN456" s="24">
        <f t="shared" si="139"/>
        <v>2.39</v>
      </c>
      <c r="AO456" s="24">
        <f t="shared" si="140"/>
        <v>19.5</v>
      </c>
      <c r="AP456" s="24">
        <f t="shared" si="141"/>
        <v>43.4</v>
      </c>
      <c r="AQ456" s="24">
        <f t="shared" si="142"/>
        <v>2</v>
      </c>
      <c r="AR456" s="24">
        <f t="shared" si="143"/>
        <v>1E-4</v>
      </c>
      <c r="AS456" s="24">
        <f t="shared" si="144"/>
        <v>2.4000000000000002E-3</v>
      </c>
      <c r="AT456" s="24">
        <f t="shared" si="145"/>
        <v>2.6800000000000001E-2</v>
      </c>
    </row>
    <row r="457" spans="1:46">
      <c r="A457" s="49" t="s">
        <v>116</v>
      </c>
      <c r="B457" s="47" t="s">
        <v>473</v>
      </c>
      <c r="C457" s="47" t="s">
        <v>20</v>
      </c>
      <c r="D457" s="47" t="s">
        <v>22</v>
      </c>
      <c r="E457" s="49">
        <v>59</v>
      </c>
      <c r="F457" s="78">
        <v>8.7799999999999994</v>
      </c>
      <c r="G457" s="24">
        <v>4.8</v>
      </c>
      <c r="I457" s="24">
        <v>4.8</v>
      </c>
      <c r="J457" s="24">
        <v>309</v>
      </c>
      <c r="L457" s="24">
        <v>309</v>
      </c>
      <c r="N457" s="50">
        <f t="shared" si="147"/>
        <v>159</v>
      </c>
      <c r="O457" s="50">
        <f t="shared" si="148"/>
        <v>2.06</v>
      </c>
      <c r="R457" s="32">
        <v>6.9</v>
      </c>
      <c r="S457" s="24">
        <v>9.0500000000000007</v>
      </c>
      <c r="T457" s="24">
        <v>44.5</v>
      </c>
      <c r="U457" s="24">
        <v>1.4</v>
      </c>
      <c r="V457" s="24">
        <v>28.6</v>
      </c>
      <c r="W457" s="24">
        <v>39.6</v>
      </c>
      <c r="X457" s="24">
        <v>1.1599999999999999</v>
      </c>
      <c r="Z457" s="24">
        <v>1.5E-3</v>
      </c>
      <c r="AA457" s="24">
        <v>8.3000000000000001E-3</v>
      </c>
      <c r="AB457" s="32">
        <v>5</v>
      </c>
      <c r="AD457" s="24">
        <v>60.8</v>
      </c>
      <c r="AE457" s="24">
        <v>2.08</v>
      </c>
      <c r="AF457" s="24">
        <v>24.3</v>
      </c>
      <c r="AG457" s="24">
        <v>75.900000000000006</v>
      </c>
      <c r="AH457" s="24">
        <v>1.57</v>
      </c>
      <c r="AL457" s="32">
        <f t="shared" si="146"/>
        <v>6.9</v>
      </c>
      <c r="AM457" s="24">
        <f t="shared" si="138"/>
        <v>60.8</v>
      </c>
      <c r="AN457" s="24">
        <f t="shared" si="139"/>
        <v>2.08</v>
      </c>
      <c r="AO457" s="24">
        <f t="shared" si="140"/>
        <v>24.3</v>
      </c>
      <c r="AP457" s="24">
        <f t="shared" si="141"/>
        <v>75.900000000000006</v>
      </c>
      <c r="AQ457" s="24">
        <f t="shared" si="142"/>
        <v>1.57</v>
      </c>
      <c r="AR457" s="24">
        <f t="shared" si="143"/>
        <v>1E-4</v>
      </c>
      <c r="AS457" s="24">
        <f t="shared" si="144"/>
        <v>1.5E-3</v>
      </c>
      <c r="AT457" s="24">
        <f t="shared" si="145"/>
        <v>8.3000000000000001E-3</v>
      </c>
    </row>
    <row r="458" spans="1:46">
      <c r="A458" s="49" t="s">
        <v>116</v>
      </c>
      <c r="B458" s="47" t="s">
        <v>474</v>
      </c>
      <c r="C458" s="47" t="s">
        <v>20</v>
      </c>
      <c r="D458" s="47" t="s">
        <v>22</v>
      </c>
      <c r="E458" s="49">
        <v>59</v>
      </c>
      <c r="F458" s="78">
        <v>7.19</v>
      </c>
      <c r="G458" s="24">
        <v>0.93</v>
      </c>
      <c r="I458" s="24">
        <v>0.93</v>
      </c>
      <c r="J458" s="24">
        <v>290</v>
      </c>
      <c r="L458" s="24">
        <v>290</v>
      </c>
      <c r="N458" s="50">
        <f t="shared" si="147"/>
        <v>260.9375</v>
      </c>
      <c r="O458" s="50">
        <f t="shared" si="148"/>
        <v>9.978494623655914</v>
      </c>
      <c r="R458" s="32">
        <v>7.05</v>
      </c>
      <c r="S458" s="24">
        <v>8.2100000000000009</v>
      </c>
      <c r="T458" s="24">
        <v>19.100000000000001</v>
      </c>
      <c r="U458" s="24">
        <v>1.86</v>
      </c>
      <c r="V458" s="24">
        <v>21.2</v>
      </c>
      <c r="W458" s="24">
        <v>33.799999999999997</v>
      </c>
      <c r="X458" s="24">
        <v>3.05</v>
      </c>
      <c r="Z458" s="24">
        <v>1.9E-3</v>
      </c>
      <c r="AA458" s="24">
        <v>1.1000000000000001E-2</v>
      </c>
      <c r="AB458" s="32">
        <v>5</v>
      </c>
      <c r="AD458" s="24">
        <v>14.7</v>
      </c>
      <c r="AE458" s="24">
        <v>1.99</v>
      </c>
      <c r="AF458" s="24">
        <v>19.2</v>
      </c>
      <c r="AG458" s="24">
        <v>33.200000000000003</v>
      </c>
      <c r="AH458" s="24">
        <v>2.97</v>
      </c>
      <c r="AL458" s="32">
        <f t="shared" si="146"/>
        <v>7.05</v>
      </c>
      <c r="AM458" s="24">
        <f t="shared" si="138"/>
        <v>14.7</v>
      </c>
      <c r="AN458" s="24">
        <f t="shared" si="139"/>
        <v>1.99</v>
      </c>
      <c r="AO458" s="24">
        <f t="shared" si="140"/>
        <v>19.2</v>
      </c>
      <c r="AP458" s="24">
        <f t="shared" si="141"/>
        <v>33.200000000000003</v>
      </c>
      <c r="AQ458" s="24">
        <f t="shared" si="142"/>
        <v>2.97</v>
      </c>
      <c r="AR458" s="24">
        <f t="shared" si="143"/>
        <v>1E-4</v>
      </c>
      <c r="AS458" s="24">
        <f t="shared" si="144"/>
        <v>1.9E-3</v>
      </c>
      <c r="AT458" s="24">
        <f t="shared" si="145"/>
        <v>1.1000000000000001E-2</v>
      </c>
    </row>
    <row r="459" spans="1:46">
      <c r="A459" s="49" t="s">
        <v>116</v>
      </c>
      <c r="B459" s="47" t="s">
        <v>475</v>
      </c>
      <c r="C459" s="47" t="s">
        <v>20</v>
      </c>
      <c r="D459" s="47" t="s">
        <v>22</v>
      </c>
      <c r="E459" s="49">
        <v>55</v>
      </c>
      <c r="F459" s="78">
        <v>9.5299999999999994</v>
      </c>
      <c r="G459" s="24">
        <v>2.5</v>
      </c>
      <c r="I459" s="24">
        <v>2.5</v>
      </c>
      <c r="J459" s="24">
        <v>18</v>
      </c>
      <c r="L459" s="24">
        <v>18</v>
      </c>
      <c r="N459" s="50">
        <f t="shared" si="147"/>
        <v>-60.125</v>
      </c>
      <c r="O459" s="50">
        <f t="shared" si="148"/>
        <v>0.23039999999999999</v>
      </c>
      <c r="R459" s="32">
        <v>6.5</v>
      </c>
      <c r="S459" s="51">
        <v>7.87</v>
      </c>
      <c r="T459" s="24">
        <v>9.1199999999999992</v>
      </c>
      <c r="U459" s="24">
        <v>1.83</v>
      </c>
      <c r="V459" s="24">
        <v>12.3</v>
      </c>
      <c r="W459" s="24">
        <v>18.7</v>
      </c>
      <c r="X459" s="24">
        <v>3.23</v>
      </c>
      <c r="Z459" s="24">
        <v>1.6000000000000001E-3</v>
      </c>
      <c r="AA459" s="24">
        <v>1.03E-2</v>
      </c>
      <c r="AB459" s="32">
        <v>5</v>
      </c>
      <c r="AD459" s="24">
        <v>3.83</v>
      </c>
      <c r="AE459" s="24">
        <v>1.91</v>
      </c>
      <c r="AF459" s="24">
        <v>14.5</v>
      </c>
      <c r="AG459" s="24">
        <v>18.2</v>
      </c>
      <c r="AH459" s="24">
        <v>5.62</v>
      </c>
      <c r="AL459" s="32">
        <f t="shared" si="146"/>
        <v>6.5</v>
      </c>
      <c r="AM459" s="24">
        <f t="shared" si="138"/>
        <v>3.83</v>
      </c>
      <c r="AN459" s="24">
        <f t="shared" si="139"/>
        <v>1.91</v>
      </c>
      <c r="AO459" s="24">
        <f t="shared" si="140"/>
        <v>14.5</v>
      </c>
      <c r="AP459" s="24">
        <f t="shared" si="141"/>
        <v>18.2</v>
      </c>
      <c r="AQ459" s="24">
        <f t="shared" si="142"/>
        <v>5.62</v>
      </c>
      <c r="AR459" s="24">
        <f t="shared" si="143"/>
        <v>1E-4</v>
      </c>
      <c r="AS459" s="24">
        <f t="shared" si="144"/>
        <v>1.6000000000000001E-3</v>
      </c>
      <c r="AT459" s="24">
        <f t="shared" si="145"/>
        <v>1.03E-2</v>
      </c>
    </row>
    <row r="460" spans="1:46">
      <c r="A460" s="49" t="s">
        <v>116</v>
      </c>
      <c r="B460" s="47" t="s">
        <v>476</v>
      </c>
      <c r="C460" s="47" t="s">
        <v>20</v>
      </c>
      <c r="D460" s="47" t="s">
        <v>22</v>
      </c>
      <c r="E460" s="49">
        <v>55</v>
      </c>
      <c r="F460" s="78">
        <v>8.18</v>
      </c>
      <c r="G460" s="24">
        <v>17.09</v>
      </c>
      <c r="I460" s="24">
        <v>17.09</v>
      </c>
      <c r="J460" s="24">
        <v>35</v>
      </c>
      <c r="L460" s="24">
        <v>35</v>
      </c>
      <c r="N460" s="50">
        <f t="shared" si="147"/>
        <v>-499.0625</v>
      </c>
      <c r="O460" s="50">
        <f t="shared" si="148"/>
        <v>6.5535400819192513E-2</v>
      </c>
      <c r="R460" s="32">
        <v>5.35</v>
      </c>
      <c r="S460" s="51">
        <v>7.7</v>
      </c>
      <c r="T460" s="24">
        <v>44.5</v>
      </c>
      <c r="U460" s="24">
        <v>2.33</v>
      </c>
      <c r="V460" s="24">
        <v>2.86</v>
      </c>
      <c r="W460" s="24">
        <v>57.4</v>
      </c>
      <c r="X460" s="24">
        <v>1.69</v>
      </c>
      <c r="Z460" s="24">
        <v>1.8000000000000002E-3</v>
      </c>
      <c r="AA460" s="24">
        <v>1.32E-2</v>
      </c>
      <c r="AB460" s="32">
        <v>5</v>
      </c>
      <c r="AD460" s="24">
        <v>16.399999999999999</v>
      </c>
      <c r="AE460" s="24">
        <v>3.09</v>
      </c>
      <c r="AF460" s="24">
        <v>0.91</v>
      </c>
      <c r="AG460" s="24">
        <v>45.7</v>
      </c>
      <c r="AH460" s="24">
        <v>3.42</v>
      </c>
      <c r="AL460" s="32">
        <f t="shared" si="146"/>
        <v>5.35</v>
      </c>
      <c r="AM460" s="24">
        <f t="shared" si="138"/>
        <v>16.399999999999999</v>
      </c>
      <c r="AN460" s="24">
        <f t="shared" si="139"/>
        <v>3.09</v>
      </c>
      <c r="AO460" s="24">
        <f t="shared" si="140"/>
        <v>0.91</v>
      </c>
      <c r="AP460" s="24">
        <f t="shared" si="141"/>
        <v>45.7</v>
      </c>
      <c r="AQ460" s="24">
        <f t="shared" si="142"/>
        <v>3.42</v>
      </c>
      <c r="AR460" s="24">
        <f t="shared" si="143"/>
        <v>1E-4</v>
      </c>
      <c r="AS460" s="24">
        <f t="shared" si="144"/>
        <v>1.8000000000000002E-3</v>
      </c>
      <c r="AT460" s="24">
        <f t="shared" si="145"/>
        <v>1.32E-2</v>
      </c>
    </row>
    <row r="461" spans="1:46">
      <c r="A461" s="49" t="s">
        <v>116</v>
      </c>
      <c r="B461" s="47" t="s">
        <v>477</v>
      </c>
      <c r="C461" s="47" t="s">
        <v>20</v>
      </c>
      <c r="D461" s="47" t="s">
        <v>22</v>
      </c>
      <c r="E461" s="49">
        <v>55</v>
      </c>
      <c r="F461" s="78">
        <v>8.5500000000000007</v>
      </c>
      <c r="G461" s="24">
        <v>4.8</v>
      </c>
      <c r="I461" s="24">
        <v>4.8</v>
      </c>
      <c r="J461" s="24">
        <v>309</v>
      </c>
      <c r="L461" s="24">
        <v>309</v>
      </c>
      <c r="N461" s="50">
        <f t="shared" si="147"/>
        <v>159</v>
      </c>
      <c r="O461" s="50">
        <f t="shared" si="148"/>
        <v>2.06</v>
      </c>
      <c r="R461" s="32">
        <v>7.2</v>
      </c>
      <c r="S461" s="51">
        <v>9.32</v>
      </c>
      <c r="T461" s="24">
        <v>17.7</v>
      </c>
      <c r="U461" s="24">
        <v>1.22</v>
      </c>
      <c r="V461" s="24">
        <v>32.799999999999997</v>
      </c>
      <c r="W461" s="24">
        <v>18.399999999999999</v>
      </c>
      <c r="X461" s="24">
        <v>1.82</v>
      </c>
      <c r="Z461" s="24">
        <v>1.6000000000000001E-3</v>
      </c>
      <c r="AA461" s="24">
        <v>1.2400000000000001E-2</v>
      </c>
      <c r="AB461" s="32">
        <v>5</v>
      </c>
      <c r="AD461" s="24">
        <v>8.02</v>
      </c>
      <c r="AE461" s="24">
        <v>2.5</v>
      </c>
      <c r="AF461" s="24">
        <v>27.6</v>
      </c>
      <c r="AG461" s="24">
        <v>28</v>
      </c>
      <c r="AH461" s="24">
        <v>3.76</v>
      </c>
      <c r="AL461" s="32">
        <f t="shared" si="146"/>
        <v>7.2</v>
      </c>
      <c r="AM461" s="24">
        <f t="shared" si="138"/>
        <v>8.02</v>
      </c>
      <c r="AN461" s="24">
        <f t="shared" si="139"/>
        <v>2.5</v>
      </c>
      <c r="AO461" s="24">
        <f t="shared" si="140"/>
        <v>27.6</v>
      </c>
      <c r="AP461" s="24">
        <f t="shared" si="141"/>
        <v>28</v>
      </c>
      <c r="AQ461" s="24">
        <f t="shared" si="142"/>
        <v>3.76</v>
      </c>
      <c r="AR461" s="24">
        <f t="shared" si="143"/>
        <v>1E-4</v>
      </c>
      <c r="AS461" s="24">
        <f t="shared" si="144"/>
        <v>1.6000000000000001E-3</v>
      </c>
      <c r="AT461" s="24">
        <f t="shared" si="145"/>
        <v>1.2400000000000001E-2</v>
      </c>
    </row>
    <row r="462" spans="1:46">
      <c r="A462" s="49" t="s">
        <v>116</v>
      </c>
      <c r="B462" s="47" t="s">
        <v>478</v>
      </c>
      <c r="C462" s="47" t="s">
        <v>20</v>
      </c>
      <c r="D462" s="47" t="s">
        <v>22</v>
      </c>
      <c r="E462" s="49">
        <v>55</v>
      </c>
      <c r="F462" s="78">
        <v>7.81</v>
      </c>
      <c r="G462" s="24">
        <v>2.2999999999999998</v>
      </c>
      <c r="I462" s="24">
        <v>2.2999999999999998</v>
      </c>
      <c r="J462" s="24">
        <v>72</v>
      </c>
      <c r="L462" s="24">
        <v>72</v>
      </c>
      <c r="N462" s="50">
        <f t="shared" si="147"/>
        <v>0.125</v>
      </c>
      <c r="O462" s="50">
        <f t="shared" si="148"/>
        <v>1.0017391304347827</v>
      </c>
      <c r="R462" s="32">
        <v>7.03</v>
      </c>
      <c r="S462" s="24">
        <v>8.02</v>
      </c>
      <c r="T462" s="24">
        <v>10.9</v>
      </c>
      <c r="U462" s="24">
        <v>1.82</v>
      </c>
      <c r="V462" s="24">
        <v>19.3</v>
      </c>
      <c r="W462" s="24">
        <v>24.9</v>
      </c>
      <c r="X462" s="24">
        <v>3.45</v>
      </c>
      <c r="Z462" s="24">
        <v>1.7000000000000001E-3</v>
      </c>
      <c r="AA462" s="24">
        <v>4.4000000000000003E-3</v>
      </c>
      <c r="AB462" s="32">
        <v>5</v>
      </c>
      <c r="AD462" s="24">
        <v>3.03</v>
      </c>
      <c r="AE462" s="24">
        <v>2.19</v>
      </c>
      <c r="AF462" s="24">
        <v>21.7</v>
      </c>
      <c r="AG462" s="24">
        <v>23.1</v>
      </c>
      <c r="AH462" s="24">
        <v>8.2799999999999994</v>
      </c>
      <c r="AL462" s="32">
        <f t="shared" si="146"/>
        <v>7.03</v>
      </c>
      <c r="AM462" s="24">
        <f t="shared" si="138"/>
        <v>3.03</v>
      </c>
      <c r="AN462" s="24">
        <f t="shared" si="139"/>
        <v>2.19</v>
      </c>
      <c r="AO462" s="24">
        <f t="shared" si="140"/>
        <v>21.7</v>
      </c>
      <c r="AP462" s="24">
        <f t="shared" si="141"/>
        <v>23.1</v>
      </c>
      <c r="AQ462" s="24">
        <f t="shared" si="142"/>
        <v>8.2799999999999994</v>
      </c>
      <c r="AR462" s="24">
        <f t="shared" si="143"/>
        <v>1E-4</v>
      </c>
      <c r="AS462" s="24">
        <f t="shared" si="144"/>
        <v>1.7000000000000001E-3</v>
      </c>
      <c r="AT462" s="24">
        <f t="shared" si="145"/>
        <v>4.4000000000000003E-3</v>
      </c>
    </row>
    <row r="463" spans="1:46">
      <c r="A463" s="49" t="s">
        <v>116</v>
      </c>
      <c r="B463" s="47" t="s">
        <v>479</v>
      </c>
      <c r="C463" s="47" t="s">
        <v>20</v>
      </c>
      <c r="D463" s="47" t="s">
        <v>22</v>
      </c>
      <c r="E463" s="49">
        <v>55</v>
      </c>
      <c r="F463" s="78"/>
      <c r="N463" s="50"/>
      <c r="O463" s="50"/>
      <c r="R463" s="32">
        <v>6.95</v>
      </c>
      <c r="S463" s="24">
        <v>9.5</v>
      </c>
      <c r="T463" s="24">
        <v>39.299999999999997</v>
      </c>
      <c r="U463" s="24">
        <v>1.21</v>
      </c>
      <c r="V463" s="24">
        <v>32.700000000000003</v>
      </c>
      <c r="W463" s="24">
        <v>33.6</v>
      </c>
      <c r="X463" s="24">
        <v>1.1000000000000001</v>
      </c>
      <c r="Z463" s="24">
        <v>2.2000000000000001E-3</v>
      </c>
      <c r="AA463" s="24">
        <v>8.7000000000000011E-3</v>
      </c>
      <c r="AB463" s="32">
        <v>5</v>
      </c>
      <c r="AD463" s="24">
        <v>40</v>
      </c>
      <c r="AE463" s="24">
        <v>2</v>
      </c>
      <c r="AF463" s="24">
        <v>24.6</v>
      </c>
      <c r="AG463" s="24">
        <v>56.4</v>
      </c>
      <c r="AH463" s="24">
        <v>1.66</v>
      </c>
      <c r="AL463" s="32">
        <f t="shared" si="146"/>
        <v>6.95</v>
      </c>
      <c r="AM463" s="24">
        <f t="shared" si="138"/>
        <v>40</v>
      </c>
      <c r="AN463" s="24">
        <f t="shared" si="139"/>
        <v>2</v>
      </c>
      <c r="AO463" s="24">
        <f t="shared" si="140"/>
        <v>24.6</v>
      </c>
      <c r="AP463" s="24">
        <f t="shared" si="141"/>
        <v>56.4</v>
      </c>
      <c r="AQ463" s="24">
        <f t="shared" si="142"/>
        <v>1.66</v>
      </c>
      <c r="AR463" s="24">
        <f t="shared" si="143"/>
        <v>1E-4</v>
      </c>
      <c r="AS463" s="24">
        <f t="shared" si="144"/>
        <v>2.2000000000000001E-3</v>
      </c>
      <c r="AT463" s="24">
        <f t="shared" si="145"/>
        <v>8.7000000000000011E-3</v>
      </c>
    </row>
    <row r="464" spans="1:46">
      <c r="A464" s="49" t="s">
        <v>116</v>
      </c>
      <c r="B464" s="47" t="s">
        <v>480</v>
      </c>
      <c r="C464" s="47" t="s">
        <v>20</v>
      </c>
      <c r="D464" s="47" t="s">
        <v>21</v>
      </c>
      <c r="E464" s="49">
        <v>55</v>
      </c>
      <c r="F464" s="78">
        <v>25.7</v>
      </c>
      <c r="G464" s="24">
        <v>24.4</v>
      </c>
      <c r="I464" s="24">
        <v>24.4</v>
      </c>
      <c r="J464" s="24">
        <v>212</v>
      </c>
      <c r="L464" s="24">
        <v>212</v>
      </c>
      <c r="N464" s="50">
        <f t="shared" ref="N464:N498" si="149">L464-(I464*31.25)</f>
        <v>-550.5</v>
      </c>
      <c r="O464" s="50">
        <f t="shared" ref="O464:O498" si="150">L464/(I464*31.25)</f>
        <v>0.27803278688524591</v>
      </c>
      <c r="R464" s="32">
        <v>6.85</v>
      </c>
      <c r="S464" s="24">
        <v>7.85</v>
      </c>
      <c r="T464" s="24">
        <v>849.2</v>
      </c>
      <c r="U464" s="24">
        <v>2.7</v>
      </c>
      <c r="V464" s="24">
        <v>11.6</v>
      </c>
      <c r="W464" s="24">
        <v>879.8</v>
      </c>
      <c r="X464" s="24">
        <v>1.38</v>
      </c>
      <c r="Z464" s="24">
        <v>1.3800000000000002E-2</v>
      </c>
      <c r="AA464" s="24">
        <v>0.31940000000000002</v>
      </c>
      <c r="AB464" s="32">
        <v>5</v>
      </c>
      <c r="AD464" s="24">
        <v>563.20000000000005</v>
      </c>
      <c r="AE464" s="24">
        <v>2.1</v>
      </c>
      <c r="AF464" s="24">
        <v>11.4</v>
      </c>
      <c r="AG464" s="24">
        <v>627.1</v>
      </c>
      <c r="AH464" s="24">
        <v>1.35</v>
      </c>
      <c r="AL464" s="32">
        <f t="shared" si="146"/>
        <v>6.85</v>
      </c>
      <c r="AM464" s="24">
        <f t="shared" si="138"/>
        <v>563.20000000000005</v>
      </c>
      <c r="AN464" s="24">
        <f t="shared" si="139"/>
        <v>2.1</v>
      </c>
      <c r="AO464" s="24">
        <f t="shared" si="140"/>
        <v>11.4</v>
      </c>
      <c r="AP464" s="24">
        <f t="shared" si="141"/>
        <v>627.1</v>
      </c>
      <c r="AQ464" s="24">
        <f t="shared" si="142"/>
        <v>1.35</v>
      </c>
      <c r="AR464" s="24">
        <f t="shared" si="143"/>
        <v>1E-4</v>
      </c>
      <c r="AS464" s="24">
        <f t="shared" si="144"/>
        <v>1.3800000000000002E-2</v>
      </c>
      <c r="AT464" s="24">
        <f t="shared" si="145"/>
        <v>0.31940000000000002</v>
      </c>
    </row>
    <row r="465" spans="1:46">
      <c r="A465" s="49" t="s">
        <v>116</v>
      </c>
      <c r="B465" s="47" t="s">
        <v>481</v>
      </c>
      <c r="C465" s="47" t="s">
        <v>20</v>
      </c>
      <c r="D465" s="47" t="s">
        <v>22</v>
      </c>
      <c r="E465" s="49">
        <v>110</v>
      </c>
      <c r="F465" s="78">
        <v>8.5399999999999991</v>
      </c>
      <c r="G465" s="24">
        <v>1.0900000000000001</v>
      </c>
      <c r="I465" s="24">
        <v>1.0900000000000001</v>
      </c>
      <c r="J465" s="24">
        <v>52</v>
      </c>
      <c r="L465" s="24">
        <v>52</v>
      </c>
      <c r="N465" s="50">
        <f t="shared" si="149"/>
        <v>17.9375</v>
      </c>
      <c r="O465" s="50">
        <f t="shared" si="150"/>
        <v>1.526605504587156</v>
      </c>
      <c r="R465" s="32">
        <v>6.75</v>
      </c>
      <c r="S465" s="24">
        <v>7.44</v>
      </c>
      <c r="T465" s="24">
        <v>5.09</v>
      </c>
      <c r="U465" s="24">
        <v>2.2000000000000002</v>
      </c>
      <c r="V465" s="24">
        <v>16</v>
      </c>
      <c r="W465" s="24">
        <v>15.8</v>
      </c>
      <c r="X465" s="24">
        <v>6.13</v>
      </c>
      <c r="Z465" s="24">
        <v>4.4000000000000003E-3</v>
      </c>
      <c r="AA465" s="24">
        <v>6.2000000000000006E-3</v>
      </c>
      <c r="AB465" s="32">
        <v>5</v>
      </c>
      <c r="AD465" s="24">
        <v>3.04</v>
      </c>
      <c r="AE465" s="24">
        <v>1.94</v>
      </c>
      <c r="AF465" s="24">
        <v>14.5</v>
      </c>
      <c r="AG465" s="24">
        <v>9.8699999999999992</v>
      </c>
      <c r="AH465" s="24">
        <v>3.91</v>
      </c>
      <c r="AL465" s="32">
        <f t="shared" si="146"/>
        <v>6.75</v>
      </c>
      <c r="AM465" s="24">
        <f t="shared" si="138"/>
        <v>3.04</v>
      </c>
      <c r="AN465" s="24">
        <f t="shared" si="139"/>
        <v>1.94</v>
      </c>
      <c r="AO465" s="24">
        <f t="shared" si="140"/>
        <v>14.5</v>
      </c>
      <c r="AP465" s="24">
        <f t="shared" si="141"/>
        <v>9.8699999999999992</v>
      </c>
      <c r="AQ465" s="24">
        <f t="shared" si="142"/>
        <v>3.91</v>
      </c>
      <c r="AR465" s="24">
        <f t="shared" si="143"/>
        <v>1E-4</v>
      </c>
      <c r="AS465" s="24">
        <f t="shared" si="144"/>
        <v>4.4000000000000003E-3</v>
      </c>
      <c r="AT465" s="24">
        <f t="shared" si="145"/>
        <v>6.2000000000000006E-3</v>
      </c>
    </row>
    <row r="466" spans="1:46">
      <c r="A466" s="49" t="s">
        <v>116</v>
      </c>
      <c r="B466" s="47" t="s">
        <v>482</v>
      </c>
      <c r="C466" s="47" t="s">
        <v>20</v>
      </c>
      <c r="D466" s="47" t="s">
        <v>22</v>
      </c>
      <c r="E466" s="49">
        <v>65</v>
      </c>
      <c r="F466" s="78">
        <v>5.95</v>
      </c>
      <c r="G466" s="24">
        <v>14.88</v>
      </c>
      <c r="I466" s="24">
        <v>14.88</v>
      </c>
      <c r="J466" s="24">
        <v>49</v>
      </c>
      <c r="L466" s="24">
        <v>49</v>
      </c>
      <c r="N466" s="50">
        <f t="shared" si="149"/>
        <v>-416</v>
      </c>
      <c r="O466" s="50">
        <f t="shared" si="150"/>
        <v>0.10537634408602151</v>
      </c>
      <c r="R466" s="32">
        <v>6.15</v>
      </c>
      <c r="S466" s="24">
        <v>8</v>
      </c>
      <c r="T466" s="24">
        <v>49.4</v>
      </c>
      <c r="U466" s="24">
        <v>2.17</v>
      </c>
      <c r="V466" s="24">
        <v>13.7</v>
      </c>
      <c r="W466" s="24">
        <v>55.2</v>
      </c>
      <c r="X466" s="24">
        <v>1.44</v>
      </c>
      <c r="Z466" s="24">
        <v>1.3000000000000002E-3</v>
      </c>
      <c r="AA466" s="24">
        <v>5.8100000000000006E-2</v>
      </c>
      <c r="AB466" s="32">
        <v>5</v>
      </c>
      <c r="AD466" s="24">
        <v>14.9</v>
      </c>
      <c r="AE466" s="24">
        <v>2.2999999999999998</v>
      </c>
      <c r="AF466" s="24">
        <v>14.4</v>
      </c>
      <c r="AG466" s="24">
        <v>22.6</v>
      </c>
      <c r="AH466" s="24">
        <v>1.85</v>
      </c>
      <c r="AL466" s="32">
        <f t="shared" si="146"/>
        <v>6.15</v>
      </c>
      <c r="AM466" s="24">
        <f t="shared" si="138"/>
        <v>14.9</v>
      </c>
      <c r="AN466" s="24">
        <f t="shared" si="139"/>
        <v>2.2999999999999998</v>
      </c>
      <c r="AO466" s="24">
        <f t="shared" si="140"/>
        <v>14.4</v>
      </c>
      <c r="AP466" s="24">
        <f t="shared" si="141"/>
        <v>22.6</v>
      </c>
      <c r="AQ466" s="24">
        <f t="shared" si="142"/>
        <v>1.85</v>
      </c>
      <c r="AR466" s="24">
        <f t="shared" si="143"/>
        <v>1E-4</v>
      </c>
      <c r="AS466" s="24">
        <f t="shared" si="144"/>
        <v>1.3000000000000002E-3</v>
      </c>
      <c r="AT466" s="24">
        <f t="shared" si="145"/>
        <v>5.8100000000000006E-2</v>
      </c>
    </row>
    <row r="467" spans="1:46">
      <c r="A467" s="49" t="s">
        <v>116</v>
      </c>
      <c r="B467" s="47" t="s">
        <v>483</v>
      </c>
      <c r="C467" s="47" t="s">
        <v>20</v>
      </c>
      <c r="D467" s="47" t="s">
        <v>22</v>
      </c>
      <c r="E467" s="49">
        <v>110</v>
      </c>
      <c r="F467" s="78">
        <v>6.71</v>
      </c>
      <c r="G467" s="24">
        <v>5.63</v>
      </c>
      <c r="I467" s="24">
        <v>5.63</v>
      </c>
      <c r="J467" s="24">
        <v>43</v>
      </c>
      <c r="L467" s="24">
        <v>43</v>
      </c>
      <c r="N467" s="50">
        <f t="shared" si="149"/>
        <v>-132.9375</v>
      </c>
      <c r="O467" s="50">
        <f t="shared" si="150"/>
        <v>0.244404973357016</v>
      </c>
      <c r="R467" s="32">
        <v>4.18</v>
      </c>
      <c r="S467" s="24">
        <v>7.68</v>
      </c>
      <c r="T467" s="24">
        <v>85.7</v>
      </c>
      <c r="U467" s="24">
        <v>2.5</v>
      </c>
      <c r="V467" s="24">
        <v>10.8</v>
      </c>
      <c r="W467" s="24">
        <v>106</v>
      </c>
      <c r="X467" s="24">
        <v>1.47</v>
      </c>
      <c r="Z467" s="24">
        <v>2.6000000000000003E-3</v>
      </c>
      <c r="AA467" s="24">
        <v>4.7000000000000002E-3</v>
      </c>
      <c r="AB467" s="32">
        <v>5</v>
      </c>
      <c r="AD467" s="24">
        <v>141.9</v>
      </c>
      <c r="AE467" s="24">
        <v>2.17</v>
      </c>
      <c r="AF467" s="24">
        <v>8.33</v>
      </c>
      <c r="AG467" s="24">
        <v>97.3</v>
      </c>
      <c r="AH467" s="24">
        <v>0.79</v>
      </c>
      <c r="AL467" s="32">
        <f t="shared" si="146"/>
        <v>4.18</v>
      </c>
      <c r="AM467" s="24">
        <f t="shared" si="138"/>
        <v>141.9</v>
      </c>
      <c r="AN467" s="24">
        <f t="shared" si="139"/>
        <v>2.17</v>
      </c>
      <c r="AO467" s="24">
        <f t="shared" si="140"/>
        <v>8.33</v>
      </c>
      <c r="AP467" s="24">
        <f t="shared" si="141"/>
        <v>97.3</v>
      </c>
      <c r="AQ467" s="24">
        <f t="shared" si="142"/>
        <v>0.79</v>
      </c>
      <c r="AR467" s="24">
        <f t="shared" si="143"/>
        <v>1E-4</v>
      </c>
      <c r="AS467" s="24">
        <f t="shared" si="144"/>
        <v>2.6000000000000003E-3</v>
      </c>
      <c r="AT467" s="24">
        <f t="shared" si="145"/>
        <v>4.7000000000000002E-3</v>
      </c>
    </row>
    <row r="468" spans="1:46">
      <c r="A468" s="49" t="s">
        <v>116</v>
      </c>
      <c r="B468" s="47" t="s">
        <v>484</v>
      </c>
      <c r="C468" s="47" t="s">
        <v>20</v>
      </c>
      <c r="D468" s="47" t="s">
        <v>22</v>
      </c>
      <c r="E468" s="49">
        <v>65</v>
      </c>
      <c r="F468" s="78">
        <v>8.1</v>
      </c>
      <c r="G468" s="24">
        <v>1.95</v>
      </c>
      <c r="I468" s="24">
        <v>1.95</v>
      </c>
      <c r="J468" s="24">
        <v>127</v>
      </c>
      <c r="L468" s="24">
        <v>127</v>
      </c>
      <c r="N468" s="50">
        <f t="shared" si="149"/>
        <v>66.0625</v>
      </c>
      <c r="O468" s="50">
        <f t="shared" si="150"/>
        <v>2.0841025641025639</v>
      </c>
      <c r="R468" s="32">
        <v>7.05</v>
      </c>
      <c r="S468" s="24">
        <v>8.1</v>
      </c>
      <c r="T468" s="24">
        <v>15.4</v>
      </c>
      <c r="U468" s="24">
        <v>1.91</v>
      </c>
      <c r="V468" s="24">
        <v>18</v>
      </c>
      <c r="W468" s="24">
        <v>29.8</v>
      </c>
      <c r="X468" s="24">
        <v>2.98</v>
      </c>
      <c r="Z468" s="24">
        <v>1.2000000000000001E-3</v>
      </c>
      <c r="AA468" s="24">
        <v>4.2000000000000006E-3</v>
      </c>
      <c r="AB468" s="32">
        <v>5</v>
      </c>
      <c r="AD468" s="24">
        <v>9</v>
      </c>
      <c r="AE468" s="24">
        <v>2.58</v>
      </c>
      <c r="AF468" s="24">
        <v>18.5</v>
      </c>
      <c r="AG468" s="24">
        <v>28.2</v>
      </c>
      <c r="AH468" s="24">
        <v>3.87</v>
      </c>
      <c r="AL468" s="32">
        <f t="shared" si="146"/>
        <v>7.05</v>
      </c>
      <c r="AM468" s="24">
        <f t="shared" si="138"/>
        <v>9</v>
      </c>
      <c r="AN468" s="24">
        <f t="shared" si="139"/>
        <v>2.58</v>
      </c>
      <c r="AO468" s="24">
        <f t="shared" si="140"/>
        <v>18.5</v>
      </c>
      <c r="AP468" s="24">
        <f t="shared" si="141"/>
        <v>28.2</v>
      </c>
      <c r="AQ468" s="24">
        <f t="shared" si="142"/>
        <v>3.87</v>
      </c>
      <c r="AR468" s="24">
        <f t="shared" si="143"/>
        <v>1E-4</v>
      </c>
      <c r="AS468" s="24">
        <f t="shared" si="144"/>
        <v>1.2000000000000001E-3</v>
      </c>
      <c r="AT468" s="24">
        <f t="shared" si="145"/>
        <v>4.2000000000000006E-3</v>
      </c>
    </row>
    <row r="469" spans="1:46">
      <c r="A469" s="49" t="s">
        <v>116</v>
      </c>
      <c r="B469" s="47" t="s">
        <v>485</v>
      </c>
      <c r="C469" s="47" t="s">
        <v>20</v>
      </c>
      <c r="D469" s="47" t="s">
        <v>22</v>
      </c>
      <c r="E469" s="49">
        <v>110</v>
      </c>
      <c r="F469" s="78">
        <v>10.1</v>
      </c>
      <c r="G469" s="24">
        <v>0.64</v>
      </c>
      <c r="I469" s="24">
        <v>0.64</v>
      </c>
      <c r="J469" s="24">
        <v>15</v>
      </c>
      <c r="L469" s="24">
        <v>15</v>
      </c>
      <c r="N469" s="50">
        <f t="shared" si="149"/>
        <v>-5</v>
      </c>
      <c r="O469" s="50">
        <f t="shared" si="150"/>
        <v>0.75</v>
      </c>
      <c r="R469" s="32">
        <v>6.6</v>
      </c>
      <c r="S469" s="24">
        <v>7.8</v>
      </c>
      <c r="T469" s="24">
        <v>8.43</v>
      </c>
      <c r="U469" s="24">
        <v>1.87</v>
      </c>
      <c r="V469" s="24">
        <v>9.26</v>
      </c>
      <c r="W469" s="24">
        <v>13.3</v>
      </c>
      <c r="X469" s="24">
        <v>2.4</v>
      </c>
      <c r="Z469" s="24">
        <v>2E-3</v>
      </c>
      <c r="AA469" s="24">
        <v>6.5000000000000006E-3</v>
      </c>
      <c r="AB469" s="32">
        <v>5</v>
      </c>
      <c r="AD469" s="24">
        <v>12.2</v>
      </c>
      <c r="AE469" s="24">
        <v>1.54</v>
      </c>
      <c r="AF469" s="24">
        <v>7.88</v>
      </c>
      <c r="AG469" s="24">
        <v>14</v>
      </c>
      <c r="AH469" s="24">
        <v>1.38</v>
      </c>
      <c r="AL469" s="32">
        <f t="shared" si="146"/>
        <v>6.6</v>
      </c>
      <c r="AM469" s="24">
        <f t="shared" si="138"/>
        <v>12.2</v>
      </c>
      <c r="AN469" s="24">
        <f t="shared" si="139"/>
        <v>1.54</v>
      </c>
      <c r="AO469" s="24">
        <f t="shared" si="140"/>
        <v>7.88</v>
      </c>
      <c r="AP469" s="24">
        <f t="shared" si="141"/>
        <v>14</v>
      </c>
      <c r="AQ469" s="24">
        <f t="shared" si="142"/>
        <v>1.38</v>
      </c>
      <c r="AR469" s="24">
        <f t="shared" si="143"/>
        <v>1E-4</v>
      </c>
      <c r="AS469" s="24">
        <f t="shared" si="144"/>
        <v>2E-3</v>
      </c>
      <c r="AT469" s="24">
        <f t="shared" si="145"/>
        <v>6.5000000000000006E-3</v>
      </c>
    </row>
    <row r="470" spans="1:46">
      <c r="A470" s="49" t="s">
        <v>116</v>
      </c>
      <c r="B470" s="47" t="s">
        <v>530</v>
      </c>
      <c r="C470" s="47" t="s">
        <v>20</v>
      </c>
      <c r="D470" s="47" t="s">
        <v>22</v>
      </c>
      <c r="E470" s="49">
        <v>65</v>
      </c>
      <c r="F470" s="78">
        <v>7.94</v>
      </c>
      <c r="G470" s="24">
        <v>5.73</v>
      </c>
      <c r="I470" s="24">
        <v>5.73</v>
      </c>
      <c r="J470" s="24">
        <v>55</v>
      </c>
      <c r="L470" s="24">
        <v>55</v>
      </c>
      <c r="N470" s="50">
        <f t="shared" si="149"/>
        <v>-124.0625</v>
      </c>
      <c r="O470" s="50">
        <f t="shared" si="150"/>
        <v>0.30715532286212915</v>
      </c>
      <c r="R470" s="32">
        <v>6.1</v>
      </c>
      <c r="S470" s="24">
        <v>7.8</v>
      </c>
      <c r="T470" s="24">
        <v>20.6</v>
      </c>
      <c r="U470" s="24">
        <v>2.1</v>
      </c>
      <c r="V470" s="24">
        <v>13.8</v>
      </c>
      <c r="W470" s="24">
        <v>29.7</v>
      </c>
      <c r="X470" s="24">
        <v>1.98</v>
      </c>
      <c r="Z470" s="24">
        <v>1.4E-3</v>
      </c>
      <c r="AA470" s="24">
        <v>9.1200000000000003E-2</v>
      </c>
      <c r="AB470" s="32">
        <v>5</v>
      </c>
      <c r="AD470" s="24">
        <v>16.899999999999999</v>
      </c>
      <c r="AE470" s="24">
        <v>2.63</v>
      </c>
      <c r="AF470" s="24">
        <v>12.8</v>
      </c>
      <c r="AG470" s="24">
        <v>31.5</v>
      </c>
      <c r="AH470" s="24">
        <v>2.64</v>
      </c>
      <c r="AL470" s="32">
        <f t="shared" si="146"/>
        <v>6.1</v>
      </c>
      <c r="AM470" s="24">
        <f t="shared" si="138"/>
        <v>16.899999999999999</v>
      </c>
      <c r="AN470" s="24">
        <f t="shared" si="139"/>
        <v>2.63</v>
      </c>
      <c r="AO470" s="24">
        <f t="shared" si="140"/>
        <v>12.8</v>
      </c>
      <c r="AP470" s="24">
        <f t="shared" si="141"/>
        <v>31.5</v>
      </c>
      <c r="AQ470" s="24">
        <f t="shared" si="142"/>
        <v>2.64</v>
      </c>
      <c r="AR470" s="24">
        <f t="shared" si="143"/>
        <v>1E-4</v>
      </c>
      <c r="AS470" s="24">
        <f t="shared" si="144"/>
        <v>1.4E-3</v>
      </c>
      <c r="AT470" s="24">
        <f t="shared" si="145"/>
        <v>9.1200000000000003E-2</v>
      </c>
    </row>
    <row r="471" spans="1:46">
      <c r="A471" s="49" t="s">
        <v>116</v>
      </c>
      <c r="B471" s="47" t="s">
        <v>531</v>
      </c>
      <c r="C471" s="47" t="s">
        <v>20</v>
      </c>
      <c r="D471" s="47" t="s">
        <v>22</v>
      </c>
      <c r="E471" s="49">
        <v>112</v>
      </c>
      <c r="F471" s="78">
        <v>9.01</v>
      </c>
      <c r="G471" s="24">
        <v>25.09</v>
      </c>
      <c r="H471" s="24">
        <v>25.03</v>
      </c>
      <c r="I471" s="24">
        <v>25.03</v>
      </c>
      <c r="J471" s="24">
        <v>16</v>
      </c>
      <c r="L471" s="24">
        <v>16</v>
      </c>
      <c r="M471" s="24">
        <v>7</v>
      </c>
      <c r="N471" s="50">
        <f t="shared" si="149"/>
        <v>-766.1875</v>
      </c>
      <c r="O471" s="50">
        <f t="shared" si="150"/>
        <v>2.0455453455852975E-2</v>
      </c>
      <c r="R471" s="32">
        <v>3.8</v>
      </c>
      <c r="S471" s="24">
        <v>7.3</v>
      </c>
      <c r="T471" s="24">
        <v>128.4</v>
      </c>
      <c r="U471" s="24">
        <v>71.3</v>
      </c>
      <c r="W471" s="24">
        <v>68.7</v>
      </c>
      <c r="X471" s="24">
        <v>0.45</v>
      </c>
      <c r="Z471" s="24">
        <v>3.7000000000000005E-2</v>
      </c>
      <c r="AA471" s="24">
        <v>2.8000000000000001E-2</v>
      </c>
      <c r="AB471" s="32">
        <v>5</v>
      </c>
      <c r="AD471" s="24">
        <v>166.5</v>
      </c>
      <c r="AE471" s="24">
        <v>125.4</v>
      </c>
      <c r="AG471" s="24">
        <v>45.8</v>
      </c>
      <c r="AH471" s="24">
        <v>0.26</v>
      </c>
      <c r="AJ471" s="24">
        <v>6.6000000000000003E-2</v>
      </c>
      <c r="AK471" s="24">
        <v>9.5000000000000001E-2</v>
      </c>
      <c r="AL471" s="32">
        <f t="shared" si="146"/>
        <v>3.8</v>
      </c>
      <c r="AM471" s="24">
        <f t="shared" si="138"/>
        <v>166.5</v>
      </c>
      <c r="AN471" s="24">
        <f t="shared" si="139"/>
        <v>125.4</v>
      </c>
      <c r="AO471" s="24">
        <f t="shared" si="140"/>
        <v>1E-4</v>
      </c>
      <c r="AP471" s="24">
        <f t="shared" si="141"/>
        <v>45.8</v>
      </c>
      <c r="AQ471" s="24">
        <f t="shared" si="142"/>
        <v>0.26</v>
      </c>
      <c r="AR471" s="24">
        <f t="shared" si="143"/>
        <v>1E-4</v>
      </c>
      <c r="AS471" s="24">
        <f t="shared" si="144"/>
        <v>6.6000000000000003E-2</v>
      </c>
      <c r="AT471" s="24">
        <f t="shared" si="145"/>
        <v>9.5000000000000001E-2</v>
      </c>
    </row>
    <row r="472" spans="1:46">
      <c r="A472" s="49" t="s">
        <v>116</v>
      </c>
      <c r="B472" s="47" t="s">
        <v>532</v>
      </c>
      <c r="C472" s="47" t="s">
        <v>20</v>
      </c>
      <c r="D472" s="47" t="s">
        <v>22</v>
      </c>
      <c r="E472" s="49">
        <v>111</v>
      </c>
      <c r="F472" s="78">
        <v>9.01</v>
      </c>
      <c r="G472" s="24">
        <v>25.09</v>
      </c>
      <c r="H472" s="24">
        <v>24.69</v>
      </c>
      <c r="I472" s="24">
        <v>24.69</v>
      </c>
      <c r="J472" s="24">
        <v>16</v>
      </c>
      <c r="L472" s="24">
        <v>16</v>
      </c>
      <c r="M472" s="24">
        <v>7</v>
      </c>
      <c r="N472" s="50">
        <f t="shared" si="149"/>
        <v>-755.5625</v>
      </c>
      <c r="O472" s="50">
        <f t="shared" si="150"/>
        <v>2.0737140542729852E-2</v>
      </c>
      <c r="R472" s="32">
        <v>5.3</v>
      </c>
      <c r="S472" s="24">
        <v>7.7</v>
      </c>
      <c r="T472" s="24">
        <v>8.5399999999999991</v>
      </c>
      <c r="U472" s="24">
        <v>5.39</v>
      </c>
      <c r="W472" s="24">
        <v>7.71</v>
      </c>
      <c r="X472" s="24">
        <v>1.22</v>
      </c>
      <c r="Z472" s="24">
        <v>6.0500000000000005E-2</v>
      </c>
      <c r="AA472" s="24">
        <v>2.5000000000000001E-3</v>
      </c>
      <c r="AB472" s="32">
        <v>5</v>
      </c>
      <c r="AD472" s="24">
        <v>8.33</v>
      </c>
      <c r="AE472" s="24">
        <v>8.33</v>
      </c>
      <c r="AG472" s="24">
        <v>13.54</v>
      </c>
      <c r="AH472" s="24">
        <v>1.97</v>
      </c>
      <c r="AL472" s="32">
        <f t="shared" si="146"/>
        <v>5.3</v>
      </c>
      <c r="AM472" s="24">
        <f t="shared" si="138"/>
        <v>8.33</v>
      </c>
      <c r="AN472" s="24">
        <f t="shared" si="139"/>
        <v>8.33</v>
      </c>
      <c r="AO472" s="24">
        <f t="shared" si="140"/>
        <v>1E-4</v>
      </c>
      <c r="AP472" s="24">
        <f t="shared" si="141"/>
        <v>13.54</v>
      </c>
      <c r="AQ472" s="24">
        <f t="shared" si="142"/>
        <v>1.97</v>
      </c>
      <c r="AR472" s="24">
        <f t="shared" si="143"/>
        <v>1E-4</v>
      </c>
      <c r="AS472" s="24">
        <f t="shared" si="144"/>
        <v>6.0500000000000005E-2</v>
      </c>
      <c r="AT472" s="24">
        <f t="shared" si="145"/>
        <v>2.5000000000000001E-3</v>
      </c>
    </row>
    <row r="473" spans="1:46">
      <c r="A473" s="49" t="s">
        <v>116</v>
      </c>
      <c r="B473" s="47" t="s">
        <v>533</v>
      </c>
      <c r="C473" s="47" t="s">
        <v>20</v>
      </c>
      <c r="D473" s="47" t="s">
        <v>22</v>
      </c>
      <c r="E473" s="49">
        <v>119</v>
      </c>
      <c r="F473" s="78">
        <v>9.19</v>
      </c>
      <c r="G473" s="24">
        <v>31.9</v>
      </c>
      <c r="H473" s="24">
        <v>31.83</v>
      </c>
      <c r="I473" s="24">
        <v>31.83</v>
      </c>
      <c r="J473" s="24">
        <v>36</v>
      </c>
      <c r="L473" s="24">
        <v>36</v>
      </c>
      <c r="M473" s="24">
        <v>7.1</v>
      </c>
      <c r="N473" s="50">
        <f t="shared" si="149"/>
        <v>-958.6875</v>
      </c>
      <c r="O473" s="50">
        <f t="shared" si="150"/>
        <v>3.6192271442035816E-2</v>
      </c>
      <c r="R473" s="32">
        <v>4.5</v>
      </c>
      <c r="S473" s="24">
        <v>7.9</v>
      </c>
      <c r="T473" s="24">
        <v>423.3</v>
      </c>
      <c r="U473" s="24">
        <v>8.11</v>
      </c>
      <c r="W473" s="24">
        <v>455.6</v>
      </c>
      <c r="X473" s="24">
        <v>0.99</v>
      </c>
      <c r="Z473" s="24">
        <v>0.253</v>
      </c>
      <c r="AA473" s="24">
        <v>4.4000000000000004E-2</v>
      </c>
      <c r="AB473" s="32">
        <v>5</v>
      </c>
      <c r="AD473" s="24">
        <v>221.8</v>
      </c>
      <c r="AE473" s="24">
        <v>15.1</v>
      </c>
      <c r="AG473" s="24">
        <v>181.9</v>
      </c>
      <c r="AH473" s="24">
        <v>0.78</v>
      </c>
      <c r="AJ473" s="24">
        <v>1.23</v>
      </c>
      <c r="AK473" s="24">
        <v>0.17</v>
      </c>
      <c r="AL473" s="32">
        <f t="shared" si="146"/>
        <v>4.5</v>
      </c>
      <c r="AM473" s="24">
        <f t="shared" ref="AM473:AM479" si="151">IF(AD473&gt;0,AD473,IF(T473&gt;0,T473,0.0001))</f>
        <v>221.8</v>
      </c>
      <c r="AN473" s="24">
        <f t="shared" ref="AN473:AN479" si="152">IF(AE473&gt;0,AE473,IF(U473&gt;0,U473,0.0001))</f>
        <v>15.1</v>
      </c>
      <c r="AO473" s="24">
        <f t="shared" ref="AO473:AO479" si="153">IF(AF473&gt;0,AF473,IF(V473&gt;0,V473,0.0001))</f>
        <v>1E-4</v>
      </c>
      <c r="AP473" s="24">
        <f t="shared" ref="AP473:AP479" si="154">IF(AG473&gt;0,AG473,IF(W473&gt;0,W473,0.0001))</f>
        <v>181.9</v>
      </c>
      <c r="AQ473" s="24">
        <f t="shared" ref="AQ473:AQ479" si="155">IF(AH473&gt;0,AH473,IF(X473&gt;0,X473,0.0001))</f>
        <v>0.78</v>
      </c>
      <c r="AR473" s="24">
        <f t="shared" ref="AR473:AR479" si="156">IF(AI473&gt;0,AI473,IF(Y473&gt;0,Y473,0.0001))</f>
        <v>1E-4</v>
      </c>
      <c r="AS473" s="24">
        <f t="shared" ref="AS473:AS479" si="157">IF(AJ473&gt;0,AJ473,IF(Z473&gt;0,Z473,0.0001))</f>
        <v>1.23</v>
      </c>
      <c r="AT473" s="24">
        <f t="shared" ref="AT473:AT479" si="158">IF(AK473&gt;0,AK473,IF(AA473&gt;0,AA473,0.0001))</f>
        <v>0.17</v>
      </c>
    </row>
    <row r="474" spans="1:46">
      <c r="A474" s="49" t="s">
        <v>116</v>
      </c>
      <c r="B474" s="47" t="s">
        <v>534</v>
      </c>
      <c r="C474" s="47" t="s">
        <v>20</v>
      </c>
      <c r="D474" s="47" t="s">
        <v>22</v>
      </c>
      <c r="E474" s="49">
        <v>176</v>
      </c>
      <c r="F474" s="78">
        <v>8.4</v>
      </c>
      <c r="G474" s="24">
        <v>0.48</v>
      </c>
      <c r="H474" s="24">
        <v>0.49</v>
      </c>
      <c r="I474" s="24">
        <v>0.49</v>
      </c>
      <c r="J474" s="24">
        <v>10</v>
      </c>
      <c r="L474" s="24">
        <v>10</v>
      </c>
      <c r="M474" s="24">
        <v>7.9</v>
      </c>
      <c r="N474" s="50">
        <f t="shared" si="149"/>
        <v>-5.3125</v>
      </c>
      <c r="O474" s="50">
        <f t="shared" si="150"/>
        <v>0.65306122448979587</v>
      </c>
      <c r="R474" s="32">
        <v>2.94</v>
      </c>
      <c r="S474" s="24">
        <v>7.7</v>
      </c>
      <c r="T474" s="24">
        <v>63.4</v>
      </c>
      <c r="U474" s="24">
        <v>26.7</v>
      </c>
      <c r="W474" s="24">
        <v>44.9</v>
      </c>
      <c r="X474" s="24">
        <v>0.79</v>
      </c>
      <c r="Z474" s="24">
        <v>0.58199999999999996</v>
      </c>
      <c r="AA474" s="24">
        <v>1.9400000000000001E-2</v>
      </c>
      <c r="AB474" s="32">
        <v>5</v>
      </c>
      <c r="AD474" s="24">
        <v>58.8</v>
      </c>
      <c r="AE474" s="24">
        <v>41.9</v>
      </c>
      <c r="AG474" s="24">
        <v>49.5</v>
      </c>
      <c r="AH474" s="24">
        <v>0.53</v>
      </c>
      <c r="AL474" s="32">
        <f t="shared" si="146"/>
        <v>2.94</v>
      </c>
      <c r="AM474" s="24">
        <f t="shared" si="151"/>
        <v>58.8</v>
      </c>
      <c r="AN474" s="24">
        <f t="shared" si="152"/>
        <v>41.9</v>
      </c>
      <c r="AO474" s="24">
        <f t="shared" si="153"/>
        <v>1E-4</v>
      </c>
      <c r="AP474" s="24">
        <f t="shared" si="154"/>
        <v>49.5</v>
      </c>
      <c r="AQ474" s="24">
        <f t="shared" si="155"/>
        <v>0.53</v>
      </c>
      <c r="AR474" s="24">
        <f t="shared" si="156"/>
        <v>1E-4</v>
      </c>
      <c r="AS474" s="24">
        <f t="shared" si="157"/>
        <v>0.58199999999999996</v>
      </c>
      <c r="AT474" s="24">
        <f t="shared" si="158"/>
        <v>1.9400000000000001E-2</v>
      </c>
    </row>
    <row r="475" spans="1:46">
      <c r="A475" s="49" t="s">
        <v>116</v>
      </c>
      <c r="B475" s="47" t="s">
        <v>536</v>
      </c>
      <c r="C475" s="47" t="s">
        <v>20</v>
      </c>
      <c r="D475" s="47" t="s">
        <v>22</v>
      </c>
      <c r="E475" s="49">
        <v>99</v>
      </c>
      <c r="F475" s="78">
        <v>7.86</v>
      </c>
      <c r="G475" s="24">
        <v>10.11</v>
      </c>
      <c r="H475" s="24">
        <v>14.08</v>
      </c>
      <c r="I475" s="24">
        <v>14.08</v>
      </c>
      <c r="J475" s="24">
        <v>21</v>
      </c>
      <c r="L475" s="24">
        <v>21</v>
      </c>
      <c r="M475" s="24">
        <v>7.7</v>
      </c>
      <c r="N475" s="50">
        <f t="shared" si="149"/>
        <v>-419</v>
      </c>
      <c r="O475" s="50">
        <f t="shared" si="150"/>
        <v>4.7727272727272729E-2</v>
      </c>
      <c r="R475" s="32">
        <v>3.8</v>
      </c>
      <c r="S475" s="24">
        <v>7.4</v>
      </c>
      <c r="T475" s="24">
        <v>209.4</v>
      </c>
      <c r="U475" s="24">
        <v>181</v>
      </c>
      <c r="W475" s="24">
        <v>50.9</v>
      </c>
      <c r="X475" s="24">
        <v>0.28000000000000003</v>
      </c>
      <c r="Z475" s="24">
        <v>1.8000000000000002E-2</v>
      </c>
      <c r="AA475" s="24">
        <v>5.8999999999999999E-3</v>
      </c>
      <c r="AB475" s="32">
        <v>5</v>
      </c>
      <c r="AD475" s="24">
        <v>231.6</v>
      </c>
      <c r="AE475" s="24">
        <v>248.2</v>
      </c>
      <c r="AG475" s="24">
        <v>20.2</v>
      </c>
      <c r="AH475" s="24">
        <v>8.2000000000000003E-2</v>
      </c>
      <c r="AL475" s="32">
        <f t="shared" si="146"/>
        <v>3.8</v>
      </c>
      <c r="AM475" s="24">
        <f t="shared" si="151"/>
        <v>231.6</v>
      </c>
      <c r="AN475" s="24">
        <f t="shared" si="152"/>
        <v>248.2</v>
      </c>
      <c r="AO475" s="24">
        <f t="shared" si="153"/>
        <v>1E-4</v>
      </c>
      <c r="AP475" s="24">
        <f t="shared" si="154"/>
        <v>20.2</v>
      </c>
      <c r="AQ475" s="24">
        <f t="shared" si="155"/>
        <v>8.2000000000000003E-2</v>
      </c>
      <c r="AR475" s="24">
        <f t="shared" si="156"/>
        <v>1E-4</v>
      </c>
      <c r="AS475" s="24">
        <f t="shared" si="157"/>
        <v>1.8000000000000002E-2</v>
      </c>
      <c r="AT475" s="24">
        <f t="shared" si="158"/>
        <v>5.8999999999999999E-3</v>
      </c>
    </row>
    <row r="476" spans="1:46">
      <c r="A476" s="49" t="s">
        <v>116</v>
      </c>
      <c r="B476" s="47" t="s">
        <v>537</v>
      </c>
      <c r="C476" s="47" t="s">
        <v>20</v>
      </c>
      <c r="D476" s="47" t="s">
        <v>22</v>
      </c>
      <c r="E476" s="49">
        <v>87</v>
      </c>
      <c r="F476" s="78">
        <v>7.83</v>
      </c>
      <c r="G476" s="24">
        <v>1.02</v>
      </c>
      <c r="H476" s="24">
        <v>0.99</v>
      </c>
      <c r="I476" s="24">
        <v>0.99</v>
      </c>
      <c r="J476" s="24">
        <v>114</v>
      </c>
      <c r="L476" s="24">
        <v>114</v>
      </c>
      <c r="M476" s="24">
        <v>8.6</v>
      </c>
      <c r="N476" s="50">
        <f t="shared" si="149"/>
        <v>83.0625</v>
      </c>
      <c r="O476" s="50">
        <f t="shared" si="150"/>
        <v>3.684848484848485</v>
      </c>
      <c r="R476" s="32">
        <v>6.3</v>
      </c>
      <c r="S476" s="24">
        <v>8.6</v>
      </c>
      <c r="T476" s="24">
        <v>31.9</v>
      </c>
      <c r="U476" s="24">
        <v>4.3899999999999997</v>
      </c>
      <c r="W476" s="24">
        <v>76.3</v>
      </c>
      <c r="X476" s="24">
        <v>2.5099999999999998</v>
      </c>
      <c r="Z476" s="24">
        <v>2.9000000000000002E-3</v>
      </c>
      <c r="AA476" s="24">
        <v>3.2000000000000002E-3</v>
      </c>
      <c r="AB476" s="32">
        <v>5</v>
      </c>
      <c r="AD476" s="24">
        <v>21.3</v>
      </c>
      <c r="AE476" s="24">
        <v>2.9</v>
      </c>
      <c r="AG476" s="24">
        <v>68.5</v>
      </c>
      <c r="AH476" s="24">
        <v>3.07</v>
      </c>
      <c r="AL476" s="32">
        <f t="shared" si="146"/>
        <v>6.3</v>
      </c>
      <c r="AM476" s="24">
        <f t="shared" si="151"/>
        <v>21.3</v>
      </c>
      <c r="AN476" s="24">
        <f t="shared" si="152"/>
        <v>2.9</v>
      </c>
      <c r="AO476" s="24">
        <f t="shared" si="153"/>
        <v>1E-4</v>
      </c>
      <c r="AP476" s="24">
        <f t="shared" si="154"/>
        <v>68.5</v>
      </c>
      <c r="AQ476" s="24">
        <f t="shared" si="155"/>
        <v>3.07</v>
      </c>
      <c r="AR476" s="24">
        <f t="shared" si="156"/>
        <v>1E-4</v>
      </c>
      <c r="AS476" s="24">
        <f t="shared" si="157"/>
        <v>2.9000000000000002E-3</v>
      </c>
      <c r="AT476" s="24">
        <f t="shared" si="158"/>
        <v>3.2000000000000002E-3</v>
      </c>
    </row>
    <row r="477" spans="1:46">
      <c r="A477" s="49" t="s">
        <v>116</v>
      </c>
      <c r="B477" s="47" t="s">
        <v>538</v>
      </c>
      <c r="C477" s="47" t="s">
        <v>20</v>
      </c>
      <c r="D477" s="47" t="s">
        <v>22</v>
      </c>
      <c r="E477" s="49">
        <v>111</v>
      </c>
      <c r="F477" s="78">
        <v>9.01</v>
      </c>
      <c r="G477" s="24">
        <v>25.09</v>
      </c>
      <c r="H477" s="24">
        <v>24.69</v>
      </c>
      <c r="I477" s="24">
        <v>24.69</v>
      </c>
      <c r="J477" s="24">
        <v>16</v>
      </c>
      <c r="L477" s="24">
        <v>16</v>
      </c>
      <c r="M477" s="24">
        <v>7</v>
      </c>
      <c r="N477" s="50">
        <f t="shared" si="149"/>
        <v>-755.5625</v>
      </c>
      <c r="O477" s="50">
        <f t="shared" si="150"/>
        <v>2.0737140542729852E-2</v>
      </c>
      <c r="R477" s="32">
        <v>4</v>
      </c>
      <c r="S477" s="24">
        <v>7.6</v>
      </c>
      <c r="T477" s="24">
        <v>86.2</v>
      </c>
      <c r="U477" s="24">
        <v>54.7</v>
      </c>
      <c r="W477" s="24">
        <v>43.5</v>
      </c>
      <c r="X477" s="24">
        <v>0.51</v>
      </c>
      <c r="Z477" s="24">
        <v>9.1999999999999998E-3</v>
      </c>
      <c r="AA477" s="24">
        <v>1.0800000000000001E-2</v>
      </c>
      <c r="AB477" s="32">
        <v>5</v>
      </c>
      <c r="AD477" s="24">
        <v>106.4</v>
      </c>
      <c r="AE477" s="24">
        <v>116.7</v>
      </c>
      <c r="AG477" s="24">
        <v>7.41</v>
      </c>
      <c r="AH477" s="24">
        <v>6.7000000000000004E-2</v>
      </c>
      <c r="AL477" s="32">
        <f t="shared" si="146"/>
        <v>4</v>
      </c>
      <c r="AM477" s="24">
        <f t="shared" si="151"/>
        <v>106.4</v>
      </c>
      <c r="AN477" s="24">
        <f t="shared" si="152"/>
        <v>116.7</v>
      </c>
      <c r="AO477" s="24">
        <f t="shared" si="153"/>
        <v>1E-4</v>
      </c>
      <c r="AP477" s="24">
        <f t="shared" si="154"/>
        <v>7.41</v>
      </c>
      <c r="AQ477" s="24">
        <f t="shared" si="155"/>
        <v>6.7000000000000004E-2</v>
      </c>
      <c r="AR477" s="24">
        <f t="shared" si="156"/>
        <v>1E-4</v>
      </c>
      <c r="AS477" s="24">
        <f t="shared" si="157"/>
        <v>9.1999999999999998E-3</v>
      </c>
      <c r="AT477" s="24">
        <f t="shared" si="158"/>
        <v>1.0800000000000001E-2</v>
      </c>
    </row>
    <row r="478" spans="1:46">
      <c r="A478" s="49" t="s">
        <v>694</v>
      </c>
      <c r="B478" s="47" t="s">
        <v>695</v>
      </c>
      <c r="C478" s="47" t="s">
        <v>20</v>
      </c>
      <c r="D478" s="47" t="s">
        <v>22</v>
      </c>
      <c r="E478" s="49">
        <v>64</v>
      </c>
      <c r="F478" s="78"/>
      <c r="G478" s="24">
        <v>1.1000000000000001</v>
      </c>
      <c r="H478" s="24">
        <v>0.94</v>
      </c>
      <c r="I478" s="24">
        <v>0.94</v>
      </c>
      <c r="J478" s="24">
        <v>3</v>
      </c>
      <c r="K478" s="24">
        <v>2</v>
      </c>
      <c r="L478" s="24">
        <v>3</v>
      </c>
      <c r="M478" s="24">
        <v>4.8</v>
      </c>
      <c r="N478" s="50">
        <f t="shared" si="149"/>
        <v>-26.375</v>
      </c>
      <c r="O478" s="50">
        <f t="shared" si="150"/>
        <v>0.10212765957446808</v>
      </c>
      <c r="P478" s="24">
        <v>7660</v>
      </c>
      <c r="Q478" s="59">
        <v>22</v>
      </c>
      <c r="R478" s="24">
        <v>3.4</v>
      </c>
      <c r="S478" s="24">
        <v>4.3</v>
      </c>
      <c r="T478" s="24">
        <v>32.9</v>
      </c>
      <c r="U478" s="24">
        <v>22.19</v>
      </c>
      <c r="W478" s="24">
        <v>2.9</v>
      </c>
      <c r="X478" s="24">
        <v>8.3000000000000004E-2</v>
      </c>
      <c r="Y478" s="24">
        <v>0.29799999999999999</v>
      </c>
      <c r="Z478" s="24">
        <v>10</v>
      </c>
      <c r="AA478" s="59">
        <v>5.7000000000000002E-2</v>
      </c>
      <c r="AB478" s="24">
        <v>5</v>
      </c>
      <c r="AC478" s="24">
        <v>3.9</v>
      </c>
      <c r="AD478" s="24">
        <v>44.8</v>
      </c>
      <c r="AE478" s="24">
        <v>29.58</v>
      </c>
      <c r="AG478" s="24">
        <v>1.9</v>
      </c>
      <c r="AH478" s="24">
        <v>4.2000000000000003E-2</v>
      </c>
      <c r="AI478" s="24">
        <v>0.16400000000000001</v>
      </c>
      <c r="AJ478" s="24">
        <v>17.3</v>
      </c>
      <c r="AK478" s="59">
        <v>4.1000000000000002E-2</v>
      </c>
      <c r="AL478" s="32">
        <f t="shared" ref="AL478:AL488" si="159">IF(AC478&gt;0,AC478,R478)</f>
        <v>3.9</v>
      </c>
      <c r="AM478" s="24">
        <f t="shared" si="151"/>
        <v>44.8</v>
      </c>
      <c r="AN478" s="24">
        <f t="shared" si="152"/>
        <v>29.58</v>
      </c>
      <c r="AO478" s="24">
        <f t="shared" si="153"/>
        <v>1E-4</v>
      </c>
      <c r="AP478" s="24">
        <f t="shared" si="154"/>
        <v>1.9</v>
      </c>
      <c r="AQ478" s="24">
        <f t="shared" si="155"/>
        <v>4.2000000000000003E-2</v>
      </c>
      <c r="AR478" s="24">
        <f t="shared" si="156"/>
        <v>0.16400000000000001</v>
      </c>
      <c r="AS478" s="24">
        <f t="shared" si="157"/>
        <v>17.3</v>
      </c>
      <c r="AT478" s="24">
        <f t="shared" si="158"/>
        <v>4.1000000000000002E-2</v>
      </c>
    </row>
    <row r="479" spans="1:46">
      <c r="A479" s="49" t="s">
        <v>694</v>
      </c>
      <c r="B479" s="47" t="s">
        <v>696</v>
      </c>
      <c r="C479" s="47" t="s">
        <v>20</v>
      </c>
      <c r="D479" s="47" t="s">
        <v>22</v>
      </c>
      <c r="E479" s="49">
        <v>64</v>
      </c>
      <c r="F479" s="78"/>
      <c r="G479" s="24">
        <v>0.14000000000000001</v>
      </c>
      <c r="H479" s="24">
        <v>0.12</v>
      </c>
      <c r="I479" s="24">
        <v>0.12</v>
      </c>
      <c r="J479" s="24">
        <v>5</v>
      </c>
      <c r="K479" s="24">
        <v>2</v>
      </c>
      <c r="L479" s="24">
        <v>5</v>
      </c>
      <c r="M479" s="24">
        <v>6.9</v>
      </c>
      <c r="N479" s="50">
        <f t="shared" si="149"/>
        <v>1.25</v>
      </c>
      <c r="O479" s="50">
        <f t="shared" si="150"/>
        <v>1.3333333333333333</v>
      </c>
      <c r="P479" s="24">
        <v>863</v>
      </c>
      <c r="Q479" s="59">
        <v>16</v>
      </c>
      <c r="R479" s="24">
        <v>4</v>
      </c>
      <c r="S479" s="24">
        <v>4.8</v>
      </c>
      <c r="T479" s="24">
        <v>11.8</v>
      </c>
      <c r="U479" s="24">
        <v>4.8499999999999996</v>
      </c>
      <c r="V479" s="24">
        <v>0.09</v>
      </c>
      <c r="W479" s="24">
        <v>4.9000000000000004</v>
      </c>
      <c r="X479" s="24">
        <v>0.41499999999999998</v>
      </c>
      <c r="Y479" s="24">
        <v>0.47799999999999998</v>
      </c>
      <c r="Z479" s="24">
        <v>0.7</v>
      </c>
      <c r="AA479" s="59">
        <v>4.1399999999999999E-2</v>
      </c>
      <c r="AB479" s="24">
        <v>5</v>
      </c>
      <c r="AC479" s="24">
        <v>4.4400000000000004</v>
      </c>
      <c r="AD479" s="24">
        <v>12.6</v>
      </c>
      <c r="AE479" s="24">
        <v>3.72</v>
      </c>
      <c r="AF479" s="24">
        <v>0.06</v>
      </c>
      <c r="AG479" s="24">
        <v>4.5</v>
      </c>
      <c r="AH479" s="24">
        <v>0.34100000000000003</v>
      </c>
      <c r="AI479" s="24">
        <v>0.36399999999999999</v>
      </c>
      <c r="AJ479" s="24">
        <v>1.0900000000000001</v>
      </c>
      <c r="AK479" s="59">
        <v>2.3300000000000001E-2</v>
      </c>
      <c r="AL479" s="32">
        <f t="shared" si="159"/>
        <v>4.4400000000000004</v>
      </c>
      <c r="AM479" s="24">
        <f t="shared" si="151"/>
        <v>12.6</v>
      </c>
      <c r="AN479" s="24">
        <f t="shared" si="152"/>
        <v>3.72</v>
      </c>
      <c r="AO479" s="24">
        <f t="shared" si="153"/>
        <v>0.06</v>
      </c>
      <c r="AP479" s="24">
        <f t="shared" si="154"/>
        <v>4.5</v>
      </c>
      <c r="AQ479" s="24">
        <f t="shared" si="155"/>
        <v>0.34100000000000003</v>
      </c>
      <c r="AR479" s="24">
        <f t="shared" si="156"/>
        <v>0.36399999999999999</v>
      </c>
      <c r="AS479" s="24">
        <f t="shared" si="157"/>
        <v>1.0900000000000001</v>
      </c>
      <c r="AT479" s="24">
        <f t="shared" si="158"/>
        <v>2.3300000000000001E-2</v>
      </c>
    </row>
    <row r="480" spans="1:46">
      <c r="A480" s="49" t="s">
        <v>698</v>
      </c>
      <c r="B480" s="49" t="s">
        <v>699</v>
      </c>
      <c r="C480" s="47" t="s">
        <v>20</v>
      </c>
      <c r="D480" s="49" t="s">
        <v>21</v>
      </c>
      <c r="E480" s="49">
        <v>62</v>
      </c>
      <c r="F480" s="78"/>
      <c r="G480" s="24">
        <v>11.9</v>
      </c>
      <c r="H480" s="24">
        <v>10.28</v>
      </c>
      <c r="I480" s="24">
        <v>10.28</v>
      </c>
      <c r="J480" s="24">
        <v>-25</v>
      </c>
      <c r="K480" s="24">
        <v>11</v>
      </c>
      <c r="L480" s="24">
        <v>-25</v>
      </c>
      <c r="M480" s="24">
        <v>2.8</v>
      </c>
      <c r="N480" s="50">
        <f t="shared" si="149"/>
        <v>-346.25</v>
      </c>
      <c r="O480" s="50">
        <f t="shared" si="150"/>
        <v>-7.7821011673151752E-2</v>
      </c>
      <c r="P480" s="24">
        <v>1120</v>
      </c>
      <c r="Q480" s="24">
        <v>848</v>
      </c>
      <c r="R480" s="32">
        <v>1.9</v>
      </c>
      <c r="S480" s="24">
        <v>2.7</v>
      </c>
      <c r="T480" s="24">
        <v>1600</v>
      </c>
      <c r="U480" s="24">
        <v>1490</v>
      </c>
      <c r="V480" s="24">
        <v>0</v>
      </c>
      <c r="W480" s="24">
        <v>352</v>
      </c>
      <c r="X480" s="24">
        <v>0.22</v>
      </c>
      <c r="Y480" s="24">
        <v>0.08</v>
      </c>
      <c r="Z480" s="24">
        <v>2.71</v>
      </c>
      <c r="AA480" s="24">
        <v>1.1100000000000001</v>
      </c>
      <c r="AB480" s="32">
        <v>5</v>
      </c>
      <c r="AC480" s="24">
        <v>2.2799999999999998</v>
      </c>
      <c r="AD480" s="24">
        <v>1430</v>
      </c>
      <c r="AE480" s="24">
        <v>1250</v>
      </c>
      <c r="AF480" s="24">
        <v>0</v>
      </c>
      <c r="AG480" s="24">
        <v>176</v>
      </c>
      <c r="AH480" s="24">
        <v>0.12</v>
      </c>
      <c r="AI480" s="24">
        <v>1E-3</v>
      </c>
      <c r="AJ480" s="24">
        <v>0.83599999999999997</v>
      </c>
      <c r="AK480" s="24">
        <v>0.50900000000000001</v>
      </c>
      <c r="AL480" s="32">
        <f t="shared" si="159"/>
        <v>2.2799999999999998</v>
      </c>
      <c r="AM480" s="24">
        <f t="shared" ref="AM480:AM488" si="160">IF(AD480&gt;0,AD480,IF(T480&gt;0,T480,0.0001))</f>
        <v>1430</v>
      </c>
      <c r="AN480" s="24">
        <f t="shared" ref="AN480:AN488" si="161">IF(AE480&gt;0,AE480,IF(U480&gt;0,U480,0.0001))</f>
        <v>1250</v>
      </c>
      <c r="AO480" s="24">
        <f t="shared" ref="AO480:AO488" si="162">IF(AF480&gt;0,AF480,IF(V480&gt;0,V480,0.0001))</f>
        <v>1E-4</v>
      </c>
      <c r="AP480" s="24">
        <f t="shared" ref="AP480:AP488" si="163">IF(AG480&gt;0,AG480,IF(W480&gt;0,W480,0.0001))</f>
        <v>176</v>
      </c>
      <c r="AQ480" s="24">
        <f t="shared" ref="AQ480:AQ488" si="164">IF(AH480&gt;0,AH480,IF(X480&gt;0,X480,0.0001))</f>
        <v>0.12</v>
      </c>
      <c r="AR480" s="24">
        <f t="shared" ref="AR480:AR488" si="165">IF(AI480&gt;0,AI480,IF(Y480&gt;0,Y480,0.0001))</f>
        <v>1E-3</v>
      </c>
      <c r="AS480" s="24">
        <f t="shared" ref="AS480:AS488" si="166">IF(AJ480&gt;0,AJ480,IF(Z480&gt;0,Z480,0.0001))</f>
        <v>0.83599999999999997</v>
      </c>
      <c r="AT480" s="24">
        <f t="shared" ref="AT480:AT488" si="167">IF(AK480&gt;0,AK480,IF(AA480&gt;0,AA480,0.0001))</f>
        <v>0.50900000000000001</v>
      </c>
    </row>
    <row r="481" spans="1:46">
      <c r="A481" s="49" t="s">
        <v>698</v>
      </c>
      <c r="B481" s="47" t="s">
        <v>700</v>
      </c>
      <c r="C481" s="47" t="s">
        <v>20</v>
      </c>
      <c r="D481" s="49" t="s">
        <v>21</v>
      </c>
      <c r="E481" s="49">
        <v>62</v>
      </c>
      <c r="F481" s="78"/>
      <c r="G481" s="24">
        <v>6.22</v>
      </c>
      <c r="H481" s="24">
        <v>4.95</v>
      </c>
      <c r="I481" s="24">
        <v>4.95</v>
      </c>
      <c r="J481" s="24">
        <v>-24</v>
      </c>
      <c r="K481" s="24">
        <v>7</v>
      </c>
      <c r="L481" s="24">
        <v>-24</v>
      </c>
      <c r="M481" s="24">
        <v>2.5</v>
      </c>
      <c r="N481" s="50">
        <f t="shared" si="149"/>
        <v>-178.6875</v>
      </c>
      <c r="O481" s="50">
        <f t="shared" si="150"/>
        <v>-0.15515151515151515</v>
      </c>
      <c r="P481" s="24">
        <v>750</v>
      </c>
      <c r="Q481" s="24">
        <v>1250</v>
      </c>
      <c r="R481" s="32">
        <v>2</v>
      </c>
      <c r="S481" s="24">
        <v>2.8</v>
      </c>
      <c r="T481" s="24">
        <v>970</v>
      </c>
      <c r="U481" s="24">
        <v>998</v>
      </c>
      <c r="V481" s="24">
        <v>0</v>
      </c>
      <c r="W481" s="24">
        <v>140</v>
      </c>
      <c r="X481" s="24">
        <v>0.14000000000000001</v>
      </c>
      <c r="Y481" s="24">
        <v>3.0000000000000001E-3</v>
      </c>
      <c r="Z481" s="24">
        <v>0.9</v>
      </c>
      <c r="AA481" s="24">
        <v>1.66</v>
      </c>
      <c r="AB481" s="32">
        <v>5</v>
      </c>
      <c r="AC481" s="24">
        <v>2.36</v>
      </c>
      <c r="AD481" s="24">
        <v>886</v>
      </c>
      <c r="AE481" s="24">
        <v>588</v>
      </c>
      <c r="AF481" s="24">
        <v>0</v>
      </c>
      <c r="AG481" s="24">
        <v>117</v>
      </c>
      <c r="AH481" s="24">
        <v>0.13</v>
      </c>
      <c r="AI481" s="24">
        <v>1E-3</v>
      </c>
      <c r="AJ481" s="24">
        <v>0.77</v>
      </c>
      <c r="AK481" s="24">
        <v>0.76</v>
      </c>
      <c r="AL481" s="32">
        <f t="shared" si="159"/>
        <v>2.36</v>
      </c>
      <c r="AM481" s="24">
        <f t="shared" si="160"/>
        <v>886</v>
      </c>
      <c r="AN481" s="24">
        <f t="shared" si="161"/>
        <v>588</v>
      </c>
      <c r="AO481" s="24">
        <f t="shared" si="162"/>
        <v>1E-4</v>
      </c>
      <c r="AP481" s="24">
        <f t="shared" si="163"/>
        <v>117</v>
      </c>
      <c r="AQ481" s="24">
        <f t="shared" si="164"/>
        <v>0.13</v>
      </c>
      <c r="AR481" s="24">
        <f t="shared" si="165"/>
        <v>1E-3</v>
      </c>
      <c r="AS481" s="24">
        <f t="shared" si="166"/>
        <v>0.77</v>
      </c>
      <c r="AT481" s="24">
        <f t="shared" si="167"/>
        <v>0.76</v>
      </c>
    </row>
    <row r="482" spans="1:46">
      <c r="A482" s="49" t="s">
        <v>698</v>
      </c>
      <c r="B482" s="47" t="s">
        <v>701</v>
      </c>
      <c r="C482" s="47" t="s">
        <v>20</v>
      </c>
      <c r="D482" s="49" t="s">
        <v>21</v>
      </c>
      <c r="E482" s="49">
        <v>62</v>
      </c>
      <c r="F482" s="78"/>
      <c r="G482" s="24">
        <v>16.7</v>
      </c>
      <c r="H482" s="24">
        <v>16.04</v>
      </c>
      <c r="I482" s="24">
        <v>16.04</v>
      </c>
      <c r="J482" s="24">
        <v>9</v>
      </c>
      <c r="K482" s="24">
        <v>11</v>
      </c>
      <c r="L482" s="24">
        <v>9</v>
      </c>
      <c r="M482" s="24">
        <v>4.8</v>
      </c>
      <c r="N482" s="50">
        <f t="shared" si="149"/>
        <v>-492.25</v>
      </c>
      <c r="O482" s="50">
        <f t="shared" si="150"/>
        <v>1.7955112219451373E-2</v>
      </c>
      <c r="P482" s="24">
        <v>1240</v>
      </c>
      <c r="Q482" s="24">
        <v>4530</v>
      </c>
      <c r="R482" s="32">
        <v>3.2</v>
      </c>
      <c r="S482" s="24">
        <v>7.6</v>
      </c>
      <c r="T482" s="24">
        <v>599</v>
      </c>
      <c r="U482" s="24">
        <v>442</v>
      </c>
      <c r="V482" s="24">
        <v>5.0999999999999996</v>
      </c>
      <c r="W482" s="24">
        <v>276</v>
      </c>
      <c r="X482" s="24">
        <v>0.63</v>
      </c>
      <c r="Y482" s="24">
        <v>0.39</v>
      </c>
      <c r="Z482" s="24">
        <v>4.8000000000000001E-2</v>
      </c>
      <c r="AA482" s="24">
        <v>3.38</v>
      </c>
      <c r="AB482" s="32">
        <v>5</v>
      </c>
      <c r="AC482" s="24">
        <v>3.32</v>
      </c>
      <c r="AD482" s="24">
        <v>995</v>
      </c>
      <c r="AE482" s="24">
        <v>851</v>
      </c>
      <c r="AF482" s="24">
        <v>0</v>
      </c>
      <c r="AG482" s="24">
        <v>52.1</v>
      </c>
      <c r="AH482" s="24">
        <v>0.05</v>
      </c>
      <c r="AI482" s="24">
        <v>3.0000000000000001E-3</v>
      </c>
      <c r="AJ482" s="24">
        <v>8.3000000000000004E-2</v>
      </c>
      <c r="AK482" s="24">
        <v>5.36</v>
      </c>
      <c r="AL482" s="32">
        <f t="shared" si="159"/>
        <v>3.32</v>
      </c>
      <c r="AM482" s="24">
        <f t="shared" si="160"/>
        <v>995</v>
      </c>
      <c r="AN482" s="24">
        <f t="shared" si="161"/>
        <v>851</v>
      </c>
      <c r="AO482" s="24">
        <f t="shared" si="162"/>
        <v>5.0999999999999996</v>
      </c>
      <c r="AP482" s="24">
        <f t="shared" si="163"/>
        <v>52.1</v>
      </c>
      <c r="AQ482" s="24">
        <f t="shared" si="164"/>
        <v>0.05</v>
      </c>
      <c r="AR482" s="24">
        <f t="shared" si="165"/>
        <v>3.0000000000000001E-3</v>
      </c>
      <c r="AS482" s="24">
        <f t="shared" si="166"/>
        <v>8.3000000000000004E-2</v>
      </c>
      <c r="AT482" s="24">
        <f t="shared" si="167"/>
        <v>5.36</v>
      </c>
    </row>
    <row r="483" spans="1:46">
      <c r="A483" s="49" t="s">
        <v>744</v>
      </c>
      <c r="B483" s="49" t="s">
        <v>745</v>
      </c>
      <c r="C483" s="47" t="s">
        <v>20</v>
      </c>
      <c r="D483" s="47" t="s">
        <v>22</v>
      </c>
      <c r="E483" s="49">
        <v>56</v>
      </c>
      <c r="F483" s="78"/>
      <c r="G483" s="24">
        <v>3.8</v>
      </c>
      <c r="H483" s="24">
        <v>0.38</v>
      </c>
      <c r="I483" s="24">
        <v>0.38</v>
      </c>
      <c r="J483" s="24">
        <v>8.1</v>
      </c>
      <c r="L483" s="24">
        <v>8.1</v>
      </c>
      <c r="M483" s="24">
        <v>8.07</v>
      </c>
      <c r="N483" s="50">
        <f t="shared" si="149"/>
        <v>-3.7750000000000004</v>
      </c>
      <c r="O483" s="50">
        <f t="shared" si="150"/>
        <v>0.68210526315789466</v>
      </c>
      <c r="P483" s="24">
        <v>650</v>
      </c>
      <c r="Q483" s="24">
        <v>90</v>
      </c>
      <c r="R483" s="32">
        <v>6.77</v>
      </c>
      <c r="S483" s="24">
        <v>7.63</v>
      </c>
      <c r="T483" s="24">
        <v>452</v>
      </c>
      <c r="U483" s="24">
        <v>0.71</v>
      </c>
      <c r="V483" s="24">
        <v>4.6100000000000003</v>
      </c>
      <c r="Z483" s="24">
        <v>5.4000000000000003E-3</v>
      </c>
      <c r="AA483" s="24">
        <v>1.4E-2</v>
      </c>
      <c r="AB483" s="32">
        <v>5</v>
      </c>
      <c r="AC483" s="24">
        <v>7.12</v>
      </c>
      <c r="AD483" s="24">
        <v>387</v>
      </c>
      <c r="AE483" s="24">
        <v>0.82</v>
      </c>
      <c r="AF483" s="24">
        <v>4.1500000000000004</v>
      </c>
      <c r="AJ483" s="24">
        <v>1.2E-2</v>
      </c>
      <c r="AK483" s="24">
        <v>2.8000000000000001E-2</v>
      </c>
      <c r="AL483" s="32">
        <f t="shared" si="159"/>
        <v>7.12</v>
      </c>
      <c r="AM483" s="24">
        <f t="shared" si="160"/>
        <v>387</v>
      </c>
      <c r="AN483" s="24">
        <f t="shared" si="161"/>
        <v>0.82</v>
      </c>
      <c r="AO483" s="24">
        <f t="shared" si="162"/>
        <v>4.1500000000000004</v>
      </c>
      <c r="AP483" s="24">
        <f t="shared" si="163"/>
        <v>1E-4</v>
      </c>
      <c r="AQ483" s="24">
        <f t="shared" si="164"/>
        <v>1E-4</v>
      </c>
      <c r="AR483" s="24">
        <f t="shared" si="165"/>
        <v>1E-4</v>
      </c>
      <c r="AS483" s="24">
        <f t="shared" si="166"/>
        <v>1.2E-2</v>
      </c>
      <c r="AT483" s="24">
        <f t="shared" si="167"/>
        <v>2.8000000000000001E-2</v>
      </c>
    </row>
    <row r="484" spans="1:46">
      <c r="A484" s="49" t="s">
        <v>744</v>
      </c>
      <c r="B484" s="47" t="s">
        <v>746</v>
      </c>
      <c r="C484" s="47" t="s">
        <v>20</v>
      </c>
      <c r="D484" s="47" t="s">
        <v>22</v>
      </c>
      <c r="E484" s="49">
        <v>56</v>
      </c>
      <c r="F484" s="78"/>
      <c r="G484" s="24">
        <v>3.4</v>
      </c>
      <c r="H484" s="24">
        <v>0.56000000000000005</v>
      </c>
      <c r="I484" s="24">
        <v>0.56000000000000005</v>
      </c>
      <c r="J484" s="24">
        <v>12.3</v>
      </c>
      <c r="L484" s="24">
        <v>12.3</v>
      </c>
      <c r="M484" s="24">
        <v>8.1999999999999993</v>
      </c>
      <c r="N484" s="50">
        <f t="shared" si="149"/>
        <v>-5.1999999999999993</v>
      </c>
      <c r="O484" s="50">
        <f t="shared" si="150"/>
        <v>0.70285714285714285</v>
      </c>
      <c r="P484" s="24">
        <v>475</v>
      </c>
      <c r="Q484" s="24">
        <v>254</v>
      </c>
      <c r="R484" s="32">
        <v>7.18</v>
      </c>
      <c r="S484" s="24">
        <v>7.93</v>
      </c>
      <c r="T484" s="24">
        <v>442</v>
      </c>
      <c r="U484" s="24">
        <v>0.67</v>
      </c>
      <c r="V484" s="24">
        <v>6.88</v>
      </c>
      <c r="Z484" s="24">
        <v>3.5000000000000001E-3</v>
      </c>
      <c r="AA484" s="24">
        <v>8.6999999999999994E-3</v>
      </c>
      <c r="AB484" s="32">
        <v>5</v>
      </c>
      <c r="AC484" s="24">
        <v>7.7</v>
      </c>
      <c r="AD484" s="24">
        <v>379</v>
      </c>
      <c r="AE484" s="24">
        <v>0.57999999999999996</v>
      </c>
      <c r="AF484" s="24">
        <v>6.9</v>
      </c>
      <c r="AJ484" s="24">
        <v>2.5999999999999999E-3</v>
      </c>
      <c r="AK484" s="24">
        <v>1.0999999999999999E-2</v>
      </c>
      <c r="AL484" s="32">
        <f t="shared" si="159"/>
        <v>7.7</v>
      </c>
      <c r="AM484" s="24">
        <f t="shared" si="160"/>
        <v>379</v>
      </c>
      <c r="AN484" s="24">
        <f t="shared" si="161"/>
        <v>0.57999999999999996</v>
      </c>
      <c r="AO484" s="24">
        <f t="shared" si="162"/>
        <v>6.9</v>
      </c>
      <c r="AP484" s="24">
        <f t="shared" si="163"/>
        <v>1E-4</v>
      </c>
      <c r="AQ484" s="24">
        <f t="shared" si="164"/>
        <v>1E-4</v>
      </c>
      <c r="AR484" s="24">
        <f t="shared" si="165"/>
        <v>1E-4</v>
      </c>
      <c r="AS484" s="24">
        <f t="shared" si="166"/>
        <v>2.5999999999999999E-3</v>
      </c>
      <c r="AT484" s="24">
        <f t="shared" si="167"/>
        <v>1.0999999999999999E-2</v>
      </c>
    </row>
    <row r="485" spans="1:46">
      <c r="A485" s="49" t="s">
        <v>744</v>
      </c>
      <c r="B485" s="47" t="s">
        <v>747</v>
      </c>
      <c r="C485" s="47" t="s">
        <v>20</v>
      </c>
      <c r="D485" s="47" t="s">
        <v>22</v>
      </c>
      <c r="E485" s="49">
        <v>56</v>
      </c>
      <c r="F485" s="78"/>
      <c r="G485" s="24">
        <v>2.7</v>
      </c>
      <c r="H485" s="24">
        <v>7.0000000000000007E-2</v>
      </c>
      <c r="I485" s="24">
        <v>7.0000000000000007E-2</v>
      </c>
      <c r="J485" s="24">
        <v>11.7</v>
      </c>
      <c r="L485" s="24">
        <v>11.7</v>
      </c>
      <c r="M485" s="24">
        <v>8.51</v>
      </c>
      <c r="N485" s="50">
        <f t="shared" si="149"/>
        <v>9.5124999999999993</v>
      </c>
      <c r="O485" s="50">
        <f t="shared" si="150"/>
        <v>5.3485714285714279</v>
      </c>
      <c r="P485" s="24">
        <v>2100</v>
      </c>
      <c r="Q485" s="24">
        <v>204</v>
      </c>
      <c r="R485" s="32">
        <v>6.96</v>
      </c>
      <c r="S485" s="24">
        <v>7.78</v>
      </c>
      <c r="T485" s="24">
        <v>443</v>
      </c>
      <c r="U485" s="24">
        <v>0.56000000000000005</v>
      </c>
      <c r="V485" s="24">
        <v>5.84</v>
      </c>
      <c r="Z485" s="24">
        <v>4.1999999999999997E-3</v>
      </c>
      <c r="AA485" s="24">
        <v>1.2E-2</v>
      </c>
      <c r="AB485" s="32">
        <v>5</v>
      </c>
      <c r="AC485" s="24">
        <v>7.39</v>
      </c>
      <c r="AD485" s="24">
        <v>375</v>
      </c>
      <c r="AE485" s="24">
        <v>0.33</v>
      </c>
      <c r="AF485" s="24">
        <v>4.92</v>
      </c>
      <c r="AJ485" s="24">
        <v>2.7000000000000001E-3</v>
      </c>
      <c r="AK485" s="24">
        <v>8.5000000000000006E-3</v>
      </c>
      <c r="AL485" s="32">
        <f t="shared" si="159"/>
        <v>7.39</v>
      </c>
      <c r="AM485" s="24">
        <f t="shared" si="160"/>
        <v>375</v>
      </c>
      <c r="AN485" s="24">
        <f t="shared" si="161"/>
        <v>0.33</v>
      </c>
      <c r="AO485" s="24">
        <f t="shared" si="162"/>
        <v>4.92</v>
      </c>
      <c r="AP485" s="24">
        <f t="shared" si="163"/>
        <v>1E-4</v>
      </c>
      <c r="AQ485" s="24">
        <f t="shared" si="164"/>
        <v>1E-4</v>
      </c>
      <c r="AR485" s="24">
        <f t="shared" si="165"/>
        <v>1E-4</v>
      </c>
      <c r="AS485" s="24">
        <f t="shared" si="166"/>
        <v>2.7000000000000001E-3</v>
      </c>
      <c r="AT485" s="24">
        <f t="shared" si="167"/>
        <v>8.5000000000000006E-3</v>
      </c>
    </row>
    <row r="486" spans="1:46">
      <c r="A486" s="49" t="s">
        <v>744</v>
      </c>
      <c r="B486" s="47" t="s">
        <v>748</v>
      </c>
      <c r="C486" s="47" t="s">
        <v>20</v>
      </c>
      <c r="D486" s="47" t="s">
        <v>22</v>
      </c>
      <c r="E486" s="49">
        <v>56</v>
      </c>
      <c r="F486" s="78"/>
      <c r="G486" s="24">
        <v>4</v>
      </c>
      <c r="H486" s="24">
        <v>0.63</v>
      </c>
      <c r="I486" s="24">
        <v>0.63</v>
      </c>
      <c r="J486" s="24">
        <v>9.6</v>
      </c>
      <c r="L486" s="24">
        <v>9.6</v>
      </c>
      <c r="M486" s="24">
        <v>8.09</v>
      </c>
      <c r="N486" s="50">
        <f t="shared" si="149"/>
        <v>-10.0875</v>
      </c>
      <c r="O486" s="50">
        <f t="shared" si="150"/>
        <v>0.48761904761904762</v>
      </c>
      <c r="P486" s="24">
        <v>393</v>
      </c>
      <c r="Q486" s="24">
        <v>276</v>
      </c>
      <c r="R486" s="32">
        <v>6.36</v>
      </c>
      <c r="S486" s="24">
        <v>7.66</v>
      </c>
      <c r="T486" s="24">
        <v>437</v>
      </c>
      <c r="U486" s="24">
        <v>0.87</v>
      </c>
      <c r="V486" s="24">
        <v>4.47</v>
      </c>
      <c r="Z486" s="24">
        <v>5.1999999999999998E-3</v>
      </c>
      <c r="AA486" s="24">
        <v>4.3999999999999997E-2</v>
      </c>
      <c r="AB486" s="32">
        <v>5</v>
      </c>
      <c r="AC486" s="24">
        <v>7.18</v>
      </c>
      <c r="AD486" s="24">
        <v>363</v>
      </c>
      <c r="AE486" s="24">
        <v>1.56</v>
      </c>
      <c r="AF486" s="24">
        <v>3.73</v>
      </c>
      <c r="AJ486" s="24">
        <v>4.7999999999999996E-3</v>
      </c>
      <c r="AK486" s="24">
        <v>6.2E-2</v>
      </c>
      <c r="AL486" s="32">
        <f t="shared" si="159"/>
        <v>7.18</v>
      </c>
      <c r="AM486" s="24">
        <f t="shared" si="160"/>
        <v>363</v>
      </c>
      <c r="AN486" s="24">
        <f t="shared" si="161"/>
        <v>1.56</v>
      </c>
      <c r="AO486" s="24">
        <f t="shared" si="162"/>
        <v>3.73</v>
      </c>
      <c r="AP486" s="24">
        <f t="shared" si="163"/>
        <v>1E-4</v>
      </c>
      <c r="AQ486" s="24">
        <f t="shared" si="164"/>
        <v>1E-4</v>
      </c>
      <c r="AR486" s="24">
        <f t="shared" si="165"/>
        <v>1E-4</v>
      </c>
      <c r="AS486" s="24">
        <f t="shared" si="166"/>
        <v>4.7999999999999996E-3</v>
      </c>
      <c r="AT486" s="24">
        <f t="shared" si="167"/>
        <v>6.2E-2</v>
      </c>
    </row>
    <row r="487" spans="1:46">
      <c r="A487" s="49" t="s">
        <v>744</v>
      </c>
      <c r="B487" s="47" t="s">
        <v>749</v>
      </c>
      <c r="C487" s="47" t="s">
        <v>20</v>
      </c>
      <c r="D487" s="47" t="s">
        <v>22</v>
      </c>
      <c r="E487" s="49">
        <v>56</v>
      </c>
      <c r="F487" s="78"/>
      <c r="G487" s="24">
        <v>2.9</v>
      </c>
      <c r="H487" s="24">
        <v>0.72</v>
      </c>
      <c r="I487" s="24">
        <v>0.72</v>
      </c>
      <c r="J487" s="24">
        <v>9.6</v>
      </c>
      <c r="L487" s="24">
        <v>9.6</v>
      </c>
      <c r="M487" s="24">
        <v>7.36</v>
      </c>
      <c r="N487" s="50">
        <f t="shared" si="149"/>
        <v>-12.9</v>
      </c>
      <c r="O487" s="50">
        <f t="shared" si="150"/>
        <v>0.42666666666666664</v>
      </c>
      <c r="P487" s="24">
        <v>364</v>
      </c>
      <c r="Q487" s="24">
        <v>210</v>
      </c>
      <c r="R487" s="32">
        <v>6.88</v>
      </c>
      <c r="S487" s="24">
        <v>7.86</v>
      </c>
      <c r="T487" s="24">
        <v>396</v>
      </c>
      <c r="U487" s="24">
        <v>0.6</v>
      </c>
      <c r="V487" s="24">
        <v>5.49</v>
      </c>
      <c r="Z487" s="24">
        <v>3.8999999999999998E-3</v>
      </c>
      <c r="AA487" s="24">
        <v>1.2999999999999999E-2</v>
      </c>
      <c r="AB487" s="32">
        <v>5</v>
      </c>
      <c r="AC487" s="24">
        <v>7.64</v>
      </c>
      <c r="AD487" s="24">
        <v>313</v>
      </c>
      <c r="AE487" s="24">
        <v>0.9</v>
      </c>
      <c r="AF487" s="24">
        <v>5.24</v>
      </c>
      <c r="AJ487" s="24">
        <v>3.3999999999999998E-3</v>
      </c>
      <c r="AK487" s="24">
        <v>1.6E-2</v>
      </c>
      <c r="AL487" s="32">
        <f t="shared" si="159"/>
        <v>7.64</v>
      </c>
      <c r="AM487" s="24">
        <f t="shared" si="160"/>
        <v>313</v>
      </c>
      <c r="AN487" s="24">
        <f t="shared" si="161"/>
        <v>0.9</v>
      </c>
      <c r="AO487" s="24">
        <f t="shared" si="162"/>
        <v>5.24</v>
      </c>
      <c r="AP487" s="24">
        <f t="shared" si="163"/>
        <v>1E-4</v>
      </c>
      <c r="AQ487" s="24">
        <f t="shared" si="164"/>
        <v>1E-4</v>
      </c>
      <c r="AR487" s="24">
        <f t="shared" si="165"/>
        <v>1E-4</v>
      </c>
      <c r="AS487" s="24">
        <f t="shared" si="166"/>
        <v>3.3999999999999998E-3</v>
      </c>
      <c r="AT487" s="24">
        <f t="shared" si="167"/>
        <v>1.6E-2</v>
      </c>
    </row>
    <row r="488" spans="1:46">
      <c r="A488" s="49" t="s">
        <v>744</v>
      </c>
      <c r="B488" s="47" t="s">
        <v>750</v>
      </c>
      <c r="C488" s="47" t="s">
        <v>20</v>
      </c>
      <c r="D488" s="47" t="s">
        <v>22</v>
      </c>
      <c r="E488" s="49">
        <v>56</v>
      </c>
      <c r="F488" s="78"/>
      <c r="G488" s="24">
        <v>1.9</v>
      </c>
      <c r="H488" s="24">
        <v>0.42</v>
      </c>
      <c r="I488" s="24">
        <v>0.42</v>
      </c>
      <c r="J488" s="24">
        <v>21.8</v>
      </c>
      <c r="L488" s="24">
        <v>21.8</v>
      </c>
      <c r="M488" s="24">
        <v>8.1300000000000008</v>
      </c>
      <c r="N488" s="50">
        <f t="shared" si="149"/>
        <v>8.6750000000000007</v>
      </c>
      <c r="O488" s="50">
        <f t="shared" si="150"/>
        <v>1.660952380952381</v>
      </c>
      <c r="P488" s="24">
        <v>539</v>
      </c>
      <c r="Q488" s="24">
        <v>670</v>
      </c>
      <c r="R488" s="32">
        <v>6.69</v>
      </c>
      <c r="S488" s="24">
        <v>7.85</v>
      </c>
      <c r="T488" s="24">
        <v>328</v>
      </c>
      <c r="U488" s="24">
        <v>0.4</v>
      </c>
      <c r="V488" s="24">
        <v>6.33</v>
      </c>
      <c r="Z488" s="24">
        <v>5.3E-3</v>
      </c>
      <c r="AA488" s="24">
        <v>2.3E-2</v>
      </c>
      <c r="AB488" s="32">
        <v>5</v>
      </c>
      <c r="AC488" s="24">
        <v>7.31</v>
      </c>
      <c r="AD488" s="24">
        <v>251</v>
      </c>
      <c r="AE488" s="24">
        <v>0.24</v>
      </c>
      <c r="AF488" s="24">
        <v>5.83</v>
      </c>
      <c r="AJ488" s="24">
        <v>2.8E-3</v>
      </c>
      <c r="AK488" s="24">
        <v>2.1999999999999999E-2</v>
      </c>
      <c r="AL488" s="32">
        <f t="shared" si="159"/>
        <v>7.31</v>
      </c>
      <c r="AM488" s="24">
        <f t="shared" si="160"/>
        <v>251</v>
      </c>
      <c r="AN488" s="24">
        <f t="shared" si="161"/>
        <v>0.24</v>
      </c>
      <c r="AO488" s="24">
        <f t="shared" si="162"/>
        <v>5.83</v>
      </c>
      <c r="AP488" s="24">
        <f t="shared" si="163"/>
        <v>1E-4</v>
      </c>
      <c r="AQ488" s="24">
        <f t="shared" si="164"/>
        <v>1E-4</v>
      </c>
      <c r="AR488" s="24">
        <f t="shared" si="165"/>
        <v>1E-4</v>
      </c>
      <c r="AS488" s="24">
        <f t="shared" si="166"/>
        <v>2.8E-3</v>
      </c>
      <c r="AT488" s="24">
        <f t="shared" si="167"/>
        <v>2.1999999999999999E-2</v>
      </c>
    </row>
    <row r="489" spans="1:46">
      <c r="A489" s="49" t="s">
        <v>744</v>
      </c>
      <c r="B489" s="47" t="s">
        <v>751</v>
      </c>
      <c r="C489" s="47" t="s">
        <v>20</v>
      </c>
      <c r="D489" s="47" t="s">
        <v>22</v>
      </c>
      <c r="E489" s="49">
        <v>56</v>
      </c>
      <c r="F489" s="78"/>
      <c r="G489" s="24">
        <v>1.07</v>
      </c>
      <c r="H489" s="24">
        <v>0.11</v>
      </c>
      <c r="I489" s="24">
        <v>0.11</v>
      </c>
      <c r="J489" s="24">
        <v>17.899999999999999</v>
      </c>
      <c r="L489" s="24">
        <v>17.899999999999999</v>
      </c>
      <c r="M489" s="24">
        <v>7.13</v>
      </c>
      <c r="N489" s="50">
        <f t="shared" si="149"/>
        <v>14.462499999999999</v>
      </c>
      <c r="O489" s="50">
        <f t="shared" si="150"/>
        <v>5.2072727272727271</v>
      </c>
      <c r="P489" s="24">
        <v>128</v>
      </c>
      <c r="Q489" s="24">
        <v>1690</v>
      </c>
      <c r="R489" s="32">
        <v>4.91</v>
      </c>
      <c r="S489" s="24">
        <v>7.93</v>
      </c>
      <c r="T489" s="24">
        <v>278</v>
      </c>
      <c r="U489" s="24">
        <v>0.72</v>
      </c>
      <c r="V489" s="24">
        <v>4.66</v>
      </c>
      <c r="Z489" s="24">
        <v>4.7999999999999996E-3</v>
      </c>
      <c r="AA489" s="24">
        <v>8.8999999999999996E-2</v>
      </c>
      <c r="AB489" s="32">
        <v>5</v>
      </c>
      <c r="AC489" s="24">
        <v>7.49</v>
      </c>
      <c r="AD489" s="24">
        <v>187</v>
      </c>
      <c r="AE489" s="24">
        <v>0.66</v>
      </c>
      <c r="AF489" s="24">
        <v>4.5999999999999996</v>
      </c>
      <c r="AJ489" s="24">
        <v>1.4E-3</v>
      </c>
      <c r="AK489" s="24">
        <v>2.5999999999999999E-2</v>
      </c>
      <c r="AL489" s="32">
        <f t="shared" ref="AL489:AL494" si="168">IF(AC489&gt;0,AC489,R489)</f>
        <v>7.49</v>
      </c>
      <c r="AM489" s="24">
        <f t="shared" ref="AM489:AM494" si="169">IF(AD489&gt;0,AD489,IF(T489&gt;0,T489,0.0001))</f>
        <v>187</v>
      </c>
      <c r="AN489" s="24">
        <f t="shared" ref="AN489:AN494" si="170">IF(AE489&gt;0,AE489,IF(U489&gt;0,U489,0.0001))</f>
        <v>0.66</v>
      </c>
      <c r="AO489" s="24">
        <f t="shared" ref="AO489:AO494" si="171">IF(AF489&gt;0,AF489,IF(V489&gt;0,V489,0.0001))</f>
        <v>4.5999999999999996</v>
      </c>
      <c r="AP489" s="24">
        <f t="shared" ref="AP489:AP494" si="172">IF(AG489&gt;0,AG489,IF(W489&gt;0,W489,0.0001))</f>
        <v>1E-4</v>
      </c>
      <c r="AQ489" s="24">
        <f t="shared" ref="AQ489:AQ494" si="173">IF(AH489&gt;0,AH489,IF(X489&gt;0,X489,0.0001))</f>
        <v>1E-4</v>
      </c>
      <c r="AR489" s="24">
        <f t="shared" ref="AR489:AR494" si="174">IF(AI489&gt;0,AI489,IF(Y489&gt;0,Y489,0.0001))</f>
        <v>1E-4</v>
      </c>
      <c r="AS489" s="24">
        <f t="shared" ref="AS489:AS494" si="175">IF(AJ489&gt;0,AJ489,IF(Z489&gt;0,Z489,0.0001))</f>
        <v>1.4E-3</v>
      </c>
      <c r="AT489" s="24">
        <f t="shared" ref="AT489:AT494" si="176">IF(AK489&gt;0,AK489,IF(AA489&gt;0,AA489,0.0001))</f>
        <v>2.5999999999999999E-2</v>
      </c>
    </row>
    <row r="490" spans="1:46">
      <c r="A490" s="49" t="s">
        <v>744</v>
      </c>
      <c r="B490" s="47" t="s">
        <v>752</v>
      </c>
      <c r="C490" s="47" t="s">
        <v>20</v>
      </c>
      <c r="D490" s="47" t="s">
        <v>22</v>
      </c>
      <c r="E490" s="49">
        <v>56</v>
      </c>
      <c r="F490" s="78"/>
      <c r="G490" s="24">
        <v>2</v>
      </c>
      <c r="H490" s="24">
        <v>0.73</v>
      </c>
      <c r="I490" s="24">
        <v>0.73</v>
      </c>
      <c r="J490" s="24">
        <v>9.5</v>
      </c>
      <c r="L490" s="24">
        <v>9.5</v>
      </c>
      <c r="M490" s="24">
        <v>6.69</v>
      </c>
      <c r="N490" s="50">
        <f t="shared" si="149"/>
        <v>-13.3125</v>
      </c>
      <c r="O490" s="50">
        <f t="shared" si="150"/>
        <v>0.41643835616438357</v>
      </c>
      <c r="P490" s="24">
        <v>63</v>
      </c>
      <c r="Q490" s="24">
        <v>708</v>
      </c>
      <c r="R490" s="32">
        <v>5.1100000000000003</v>
      </c>
      <c r="S490" s="24">
        <v>7.95</v>
      </c>
      <c r="T490" s="24">
        <v>355</v>
      </c>
      <c r="U490" s="24">
        <v>1.39</v>
      </c>
      <c r="V490" s="24">
        <v>4.5599999999999996</v>
      </c>
      <c r="Z490" s="24">
        <v>9.9000000000000008E-3</v>
      </c>
      <c r="AA490" s="24">
        <v>4.3999999999999997E-2</v>
      </c>
      <c r="AB490" s="32">
        <v>5</v>
      </c>
      <c r="AC490" s="24">
        <v>7.56</v>
      </c>
      <c r="AD490" s="24">
        <v>269</v>
      </c>
      <c r="AE490" s="24">
        <v>0.42</v>
      </c>
      <c r="AF490" s="24">
        <v>4.08</v>
      </c>
      <c r="AJ490" s="24">
        <v>1.4E-3</v>
      </c>
      <c r="AK490" s="24">
        <v>2.5000000000000001E-2</v>
      </c>
      <c r="AL490" s="32">
        <f t="shared" si="168"/>
        <v>7.56</v>
      </c>
      <c r="AM490" s="24">
        <f t="shared" si="169"/>
        <v>269</v>
      </c>
      <c r="AN490" s="24">
        <f t="shared" si="170"/>
        <v>0.42</v>
      </c>
      <c r="AO490" s="24">
        <f t="shared" si="171"/>
        <v>4.08</v>
      </c>
      <c r="AP490" s="24">
        <f t="shared" si="172"/>
        <v>1E-4</v>
      </c>
      <c r="AQ490" s="24">
        <f t="shared" si="173"/>
        <v>1E-4</v>
      </c>
      <c r="AR490" s="24">
        <f t="shared" si="174"/>
        <v>1E-4</v>
      </c>
      <c r="AS490" s="24">
        <f t="shared" si="175"/>
        <v>1.4E-3</v>
      </c>
      <c r="AT490" s="24">
        <f t="shared" si="176"/>
        <v>2.5000000000000001E-2</v>
      </c>
    </row>
    <row r="491" spans="1:46">
      <c r="A491" s="49" t="s">
        <v>744</v>
      </c>
      <c r="B491" s="47" t="s">
        <v>753</v>
      </c>
      <c r="C491" s="47" t="s">
        <v>20</v>
      </c>
      <c r="D491" s="47" t="s">
        <v>22</v>
      </c>
      <c r="E491" s="49">
        <v>56</v>
      </c>
      <c r="F491" s="78"/>
      <c r="G491" s="24">
        <v>0.39</v>
      </c>
      <c r="H491" s="24">
        <v>5.0000000000000001E-3</v>
      </c>
      <c r="I491" s="24">
        <v>5.0000000000000001E-3</v>
      </c>
      <c r="J491" s="24">
        <v>7</v>
      </c>
      <c r="L491" s="24">
        <v>7</v>
      </c>
      <c r="M491" s="24">
        <v>6.79</v>
      </c>
      <c r="N491" s="50">
        <f t="shared" si="149"/>
        <v>6.84375</v>
      </c>
      <c r="O491" s="50">
        <f t="shared" si="150"/>
        <v>44.8</v>
      </c>
      <c r="P491" s="24">
        <v>264</v>
      </c>
      <c r="Q491" s="24">
        <v>336</v>
      </c>
      <c r="R491" s="32">
        <v>6.86</v>
      </c>
      <c r="S491" s="24">
        <v>8.6199999999999992</v>
      </c>
      <c r="T491" s="24">
        <v>180</v>
      </c>
      <c r="U491" s="24">
        <v>0.4</v>
      </c>
      <c r="V491" s="24">
        <v>5.43</v>
      </c>
      <c r="Z491" s="24">
        <v>4.4999999999999998E-2</v>
      </c>
      <c r="AA491" s="24">
        <v>4.9000000000000002E-2</v>
      </c>
      <c r="AB491" s="32">
        <v>5</v>
      </c>
      <c r="AC491" s="24">
        <v>8.18</v>
      </c>
      <c r="AD491" s="24">
        <v>82</v>
      </c>
      <c r="AE491" s="24">
        <v>0</v>
      </c>
      <c r="AF491" s="24">
        <v>6.24</v>
      </c>
      <c r="AJ491" s="24">
        <v>9.6000000000000002E-4</v>
      </c>
      <c r="AK491" s="24">
        <v>4.1999999999999997E-3</v>
      </c>
      <c r="AL491" s="32">
        <f t="shared" si="168"/>
        <v>8.18</v>
      </c>
      <c r="AM491" s="24">
        <f t="shared" si="169"/>
        <v>82</v>
      </c>
      <c r="AN491" s="24">
        <f t="shared" si="170"/>
        <v>0.4</v>
      </c>
      <c r="AO491" s="24">
        <f t="shared" si="171"/>
        <v>6.24</v>
      </c>
      <c r="AP491" s="24">
        <f t="shared" si="172"/>
        <v>1E-4</v>
      </c>
      <c r="AQ491" s="24">
        <f t="shared" si="173"/>
        <v>1E-4</v>
      </c>
      <c r="AR491" s="24">
        <f t="shared" si="174"/>
        <v>1E-4</v>
      </c>
      <c r="AS491" s="24">
        <f t="shared" si="175"/>
        <v>9.6000000000000002E-4</v>
      </c>
      <c r="AT491" s="24">
        <f t="shared" si="176"/>
        <v>4.1999999999999997E-3</v>
      </c>
    </row>
    <row r="492" spans="1:46">
      <c r="A492" s="49" t="s">
        <v>744</v>
      </c>
      <c r="B492" s="47" t="s">
        <v>754</v>
      </c>
      <c r="C492" s="47" t="s">
        <v>20</v>
      </c>
      <c r="D492" s="47" t="s">
        <v>22</v>
      </c>
      <c r="E492" s="49">
        <v>56</v>
      </c>
      <c r="F492" s="78"/>
      <c r="G492" s="24">
        <v>1.5</v>
      </c>
      <c r="H492" s="24">
        <v>5.0000000000000001E-3</v>
      </c>
      <c r="I492" s="24">
        <v>5.0000000000000001E-3</v>
      </c>
      <c r="J492" s="24">
        <v>19.3</v>
      </c>
      <c r="L492" s="24">
        <v>19.3</v>
      </c>
      <c r="M492" s="24">
        <v>7.01</v>
      </c>
      <c r="N492" s="50">
        <f t="shared" si="149"/>
        <v>19.143750000000001</v>
      </c>
      <c r="O492" s="50">
        <f t="shared" si="150"/>
        <v>123.52000000000001</v>
      </c>
      <c r="P492" s="24">
        <v>412</v>
      </c>
      <c r="Q492" s="24">
        <v>282</v>
      </c>
      <c r="R492" s="32">
        <v>6.61</v>
      </c>
      <c r="S492" s="24">
        <v>8</v>
      </c>
      <c r="T492" s="24">
        <v>277</v>
      </c>
      <c r="U492" s="24">
        <v>0.36</v>
      </c>
      <c r="V492" s="24">
        <v>5.33</v>
      </c>
      <c r="Z492" s="24">
        <v>4.7999999999999996E-3</v>
      </c>
      <c r="AA492" s="24">
        <v>1.2E-2</v>
      </c>
      <c r="AB492" s="32">
        <v>5</v>
      </c>
      <c r="AC492" s="24">
        <v>7.77</v>
      </c>
      <c r="AD492" s="24">
        <v>171</v>
      </c>
      <c r="AE492" s="24">
        <v>0</v>
      </c>
      <c r="AF492" s="24">
        <v>5.01</v>
      </c>
      <c r="AJ492" s="24">
        <v>1.1999999999999999E-3</v>
      </c>
      <c r="AK492" s="24">
        <v>1.4E-2</v>
      </c>
      <c r="AL492" s="32">
        <f t="shared" si="168"/>
        <v>7.77</v>
      </c>
      <c r="AM492" s="24">
        <f t="shared" si="169"/>
        <v>171</v>
      </c>
      <c r="AN492" s="24">
        <f t="shared" si="170"/>
        <v>0.36</v>
      </c>
      <c r="AO492" s="24">
        <f t="shared" si="171"/>
        <v>5.01</v>
      </c>
      <c r="AP492" s="24">
        <f t="shared" si="172"/>
        <v>1E-4</v>
      </c>
      <c r="AQ492" s="24">
        <f t="shared" si="173"/>
        <v>1E-4</v>
      </c>
      <c r="AR492" s="24">
        <f t="shared" si="174"/>
        <v>1E-4</v>
      </c>
      <c r="AS492" s="24">
        <f t="shared" si="175"/>
        <v>1.1999999999999999E-3</v>
      </c>
      <c r="AT492" s="24">
        <f t="shared" si="176"/>
        <v>1.4E-2</v>
      </c>
    </row>
    <row r="493" spans="1:46">
      <c r="A493" s="49" t="s">
        <v>744</v>
      </c>
      <c r="B493" s="47" t="s">
        <v>755</v>
      </c>
      <c r="C493" s="47" t="s">
        <v>20</v>
      </c>
      <c r="D493" s="47" t="s">
        <v>22</v>
      </c>
      <c r="E493" s="49">
        <v>56</v>
      </c>
      <c r="F493" s="78"/>
      <c r="G493" s="24">
        <v>4.7</v>
      </c>
      <c r="H493" s="24">
        <v>2.2000000000000002</v>
      </c>
      <c r="I493" s="24">
        <v>2.2000000000000002</v>
      </c>
      <c r="J493" s="24">
        <v>6.7</v>
      </c>
      <c r="L493" s="24">
        <v>6.7</v>
      </c>
      <c r="M493" s="24">
        <v>7.58</v>
      </c>
      <c r="N493" s="50">
        <f t="shared" si="149"/>
        <v>-62.05</v>
      </c>
      <c r="O493" s="50">
        <f t="shared" si="150"/>
        <v>9.745454545454546E-2</v>
      </c>
      <c r="P493" s="24">
        <v>62</v>
      </c>
      <c r="Q493" s="24">
        <v>342</v>
      </c>
      <c r="R493" s="32">
        <v>2.2799999999999998</v>
      </c>
      <c r="S493" s="24">
        <v>7.08</v>
      </c>
      <c r="T493" s="24">
        <v>943</v>
      </c>
      <c r="U493" s="24">
        <v>568</v>
      </c>
      <c r="V493" s="24">
        <v>0.3</v>
      </c>
      <c r="Z493" s="24">
        <v>1.2</v>
      </c>
      <c r="AA493" s="24">
        <v>3.12</v>
      </c>
      <c r="AB493" s="32">
        <v>5</v>
      </c>
      <c r="AC493" s="24">
        <v>2.44</v>
      </c>
      <c r="AD493" s="24">
        <v>2040</v>
      </c>
      <c r="AE493" s="24">
        <v>1490</v>
      </c>
      <c r="AF493" s="24">
        <v>0</v>
      </c>
      <c r="AJ493" s="24">
        <v>1.54</v>
      </c>
      <c r="AK493" s="24">
        <v>4.88</v>
      </c>
      <c r="AL493" s="32">
        <f t="shared" si="168"/>
        <v>2.44</v>
      </c>
      <c r="AM493" s="24">
        <f t="shared" si="169"/>
        <v>2040</v>
      </c>
      <c r="AN493" s="24">
        <f t="shared" si="170"/>
        <v>1490</v>
      </c>
      <c r="AO493" s="24">
        <f t="shared" si="171"/>
        <v>0.3</v>
      </c>
      <c r="AP493" s="24">
        <f t="shared" si="172"/>
        <v>1E-4</v>
      </c>
      <c r="AQ493" s="24">
        <f t="shared" si="173"/>
        <v>1E-4</v>
      </c>
      <c r="AR493" s="24">
        <f t="shared" si="174"/>
        <v>1E-4</v>
      </c>
      <c r="AS493" s="24">
        <f t="shared" si="175"/>
        <v>1.54</v>
      </c>
      <c r="AT493" s="24">
        <f t="shared" si="176"/>
        <v>4.88</v>
      </c>
    </row>
    <row r="494" spans="1:46">
      <c r="A494" s="49" t="s">
        <v>744</v>
      </c>
      <c r="B494" s="47" t="s">
        <v>756</v>
      </c>
      <c r="C494" s="47" t="s">
        <v>20</v>
      </c>
      <c r="D494" s="47" t="s">
        <v>22</v>
      </c>
      <c r="E494" s="49">
        <v>56</v>
      </c>
      <c r="F494" s="78"/>
      <c r="G494" s="24">
        <v>0.53</v>
      </c>
      <c r="H494" s="24">
        <v>0.01</v>
      </c>
      <c r="I494" s="24">
        <v>0.01</v>
      </c>
      <c r="J494" s="24">
        <v>2.2000000000000002</v>
      </c>
      <c r="L494" s="24">
        <v>2.2000000000000002</v>
      </c>
      <c r="M494" s="24">
        <v>5.24</v>
      </c>
      <c r="N494" s="50">
        <f t="shared" si="149"/>
        <v>1.8875000000000002</v>
      </c>
      <c r="O494" s="50">
        <f t="shared" si="150"/>
        <v>7.0400000000000009</v>
      </c>
      <c r="P494" s="24">
        <v>177</v>
      </c>
      <c r="Q494" s="24">
        <v>134</v>
      </c>
      <c r="R494" s="32">
        <v>4.8499999999999996</v>
      </c>
      <c r="S494" s="24">
        <v>5.89</v>
      </c>
      <c r="T494" s="24">
        <v>122</v>
      </c>
      <c r="U494" s="24">
        <v>1.6</v>
      </c>
      <c r="V494" s="24">
        <v>1.37</v>
      </c>
      <c r="Z494" s="24">
        <v>2.8000000000000001E-2</v>
      </c>
      <c r="AA494" s="24">
        <v>6.0999999999999999E-2</v>
      </c>
      <c r="AB494" s="32">
        <v>5</v>
      </c>
      <c r="AC494" s="24">
        <v>5.42</v>
      </c>
      <c r="AD494" s="24">
        <v>30</v>
      </c>
      <c r="AE494" s="24">
        <v>0.75</v>
      </c>
      <c r="AF494" s="24">
        <v>3.51</v>
      </c>
      <c r="AJ494" s="24">
        <v>2.3E-2</v>
      </c>
      <c r="AK494" s="24">
        <v>2.7E-2</v>
      </c>
      <c r="AL494" s="32">
        <f t="shared" si="168"/>
        <v>5.42</v>
      </c>
      <c r="AM494" s="24">
        <f t="shared" si="169"/>
        <v>30</v>
      </c>
      <c r="AN494" s="24">
        <f t="shared" si="170"/>
        <v>0.75</v>
      </c>
      <c r="AO494" s="24">
        <f t="shared" si="171"/>
        <v>3.51</v>
      </c>
      <c r="AP494" s="24">
        <f t="shared" si="172"/>
        <v>1E-4</v>
      </c>
      <c r="AQ494" s="24">
        <f t="shared" si="173"/>
        <v>1E-4</v>
      </c>
      <c r="AR494" s="24">
        <f t="shared" si="174"/>
        <v>1E-4</v>
      </c>
      <c r="AS494" s="24">
        <f t="shared" si="175"/>
        <v>2.3E-2</v>
      </c>
      <c r="AT494" s="24">
        <f t="shared" si="176"/>
        <v>2.7E-2</v>
      </c>
    </row>
    <row r="495" spans="1:46">
      <c r="A495" s="49" t="s">
        <v>744</v>
      </c>
      <c r="B495" s="47" t="s">
        <v>757</v>
      </c>
      <c r="C495" s="47" t="s">
        <v>20</v>
      </c>
      <c r="D495" s="47" t="s">
        <v>21</v>
      </c>
      <c r="E495" s="49">
        <v>20</v>
      </c>
      <c r="F495" s="78"/>
      <c r="G495" s="24">
        <v>1.8</v>
      </c>
      <c r="H495" s="24">
        <v>0.01</v>
      </c>
      <c r="I495" s="24">
        <v>0.01</v>
      </c>
      <c r="J495" s="24">
        <v>12.8</v>
      </c>
      <c r="L495" s="24">
        <v>12.8</v>
      </c>
      <c r="M495" s="24">
        <v>8.01</v>
      </c>
      <c r="N495" s="50">
        <f t="shared" si="149"/>
        <v>12.487500000000001</v>
      </c>
      <c r="O495" s="50">
        <f t="shared" si="150"/>
        <v>40.96</v>
      </c>
      <c r="P495" s="24">
        <v>248</v>
      </c>
      <c r="Q495" s="24">
        <v>114</v>
      </c>
      <c r="R495" s="32">
        <v>6.77</v>
      </c>
      <c r="S495" s="24">
        <v>8.0299999999999994</v>
      </c>
      <c r="T495" s="24">
        <v>204</v>
      </c>
      <c r="U495" s="24">
        <v>0.17</v>
      </c>
      <c r="V495" s="24">
        <v>5.03</v>
      </c>
      <c r="Z495" s="24">
        <v>5.1999999999999998E-3</v>
      </c>
      <c r="AA495" s="24">
        <v>0.01</v>
      </c>
      <c r="AB495" s="32">
        <v>5</v>
      </c>
      <c r="AC495" s="24">
        <v>7.46</v>
      </c>
      <c r="AD495" s="24">
        <v>160</v>
      </c>
      <c r="AE495" s="24">
        <v>0.45</v>
      </c>
      <c r="AF495" s="24">
        <v>4.91</v>
      </c>
      <c r="AJ495" s="24">
        <v>5.1999999999999998E-3</v>
      </c>
      <c r="AK495" s="24">
        <v>1.0999999999999999E-2</v>
      </c>
      <c r="AL495" s="32">
        <f t="shared" ref="AL495:AL500" si="177">IF(AC495&gt;0,AC495,R495)</f>
        <v>7.46</v>
      </c>
      <c r="AM495" s="24">
        <f t="shared" ref="AM495:AT498" si="178">IF(AD495&gt;0,AD495,IF(T495&gt;0,T495,0.0001))</f>
        <v>160</v>
      </c>
      <c r="AN495" s="24">
        <f t="shared" si="178"/>
        <v>0.45</v>
      </c>
      <c r="AO495" s="24">
        <f t="shared" si="178"/>
        <v>4.91</v>
      </c>
      <c r="AP495" s="24">
        <f t="shared" si="178"/>
        <v>1E-4</v>
      </c>
      <c r="AQ495" s="24">
        <f t="shared" si="178"/>
        <v>1E-4</v>
      </c>
      <c r="AR495" s="24">
        <f t="shared" si="178"/>
        <v>1E-4</v>
      </c>
      <c r="AS495" s="24">
        <f t="shared" si="178"/>
        <v>5.1999999999999998E-3</v>
      </c>
      <c r="AT495" s="24">
        <f t="shared" si="178"/>
        <v>1.0999999999999999E-2</v>
      </c>
    </row>
    <row r="496" spans="1:46">
      <c r="A496" s="49" t="s">
        <v>744</v>
      </c>
      <c r="B496" s="47" t="s">
        <v>758</v>
      </c>
      <c r="C496" s="47" t="s">
        <v>20</v>
      </c>
      <c r="D496" s="47" t="s">
        <v>21</v>
      </c>
      <c r="E496" s="49">
        <v>20</v>
      </c>
      <c r="F496" s="78"/>
      <c r="G496" s="24">
        <v>3.54</v>
      </c>
      <c r="H496" s="24">
        <v>0.09</v>
      </c>
      <c r="I496" s="24">
        <v>0.09</v>
      </c>
      <c r="J496" s="24">
        <v>11.9</v>
      </c>
      <c r="L496" s="24">
        <v>11.9</v>
      </c>
      <c r="M496" s="24">
        <v>8.33</v>
      </c>
      <c r="N496" s="50">
        <f t="shared" si="149"/>
        <v>9.0875000000000004</v>
      </c>
      <c r="O496" s="50">
        <f t="shared" si="150"/>
        <v>4.2311111111111108</v>
      </c>
      <c r="P496" s="24">
        <v>118</v>
      </c>
      <c r="Q496" s="24">
        <v>746</v>
      </c>
      <c r="R496" s="32">
        <v>7.11</v>
      </c>
      <c r="S496" s="24">
        <v>7.85</v>
      </c>
      <c r="T496" s="24">
        <v>388</v>
      </c>
      <c r="U496" s="24">
        <v>0.18</v>
      </c>
      <c r="V496" s="24">
        <v>6.6</v>
      </c>
      <c r="Z496" s="24">
        <v>5.0000000000000001E-3</v>
      </c>
      <c r="AA496" s="24">
        <v>1.4E-2</v>
      </c>
      <c r="AB496" s="32">
        <v>5</v>
      </c>
      <c r="AC496" s="24">
        <v>7.48</v>
      </c>
      <c r="AD496" s="24">
        <v>327</v>
      </c>
      <c r="AE496" s="24">
        <v>0.16</v>
      </c>
      <c r="AF496" s="24">
        <v>5.71</v>
      </c>
      <c r="AJ496" s="24">
        <v>5.1000000000000004E-3</v>
      </c>
      <c r="AK496" s="24">
        <v>0.01</v>
      </c>
      <c r="AL496" s="32">
        <f t="shared" si="177"/>
        <v>7.48</v>
      </c>
      <c r="AM496" s="24">
        <f t="shared" si="178"/>
        <v>327</v>
      </c>
      <c r="AN496" s="24">
        <f t="shared" si="178"/>
        <v>0.16</v>
      </c>
      <c r="AO496" s="24">
        <f t="shared" si="178"/>
        <v>5.71</v>
      </c>
      <c r="AP496" s="24">
        <f t="shared" si="178"/>
        <v>1E-4</v>
      </c>
      <c r="AQ496" s="24">
        <f t="shared" si="178"/>
        <v>1E-4</v>
      </c>
      <c r="AR496" s="24">
        <f t="shared" si="178"/>
        <v>1E-4</v>
      </c>
      <c r="AS496" s="24">
        <f t="shared" si="178"/>
        <v>5.1000000000000004E-3</v>
      </c>
      <c r="AT496" s="24">
        <f t="shared" si="178"/>
        <v>0.01</v>
      </c>
    </row>
    <row r="497" spans="1:46">
      <c r="A497" s="49" t="s">
        <v>744</v>
      </c>
      <c r="B497" s="47" t="s">
        <v>759</v>
      </c>
      <c r="C497" s="47" t="s">
        <v>20</v>
      </c>
      <c r="D497" s="47" t="s">
        <v>21</v>
      </c>
      <c r="E497" s="49">
        <v>20</v>
      </c>
      <c r="F497" s="78"/>
      <c r="G497" s="24">
        <v>1.71</v>
      </c>
      <c r="H497" s="24">
        <v>0.01</v>
      </c>
      <c r="I497" s="24">
        <v>0.01</v>
      </c>
      <c r="J497" s="24">
        <v>10.6</v>
      </c>
      <c r="L497" s="24">
        <v>10.6</v>
      </c>
      <c r="M497" s="24">
        <v>7.9</v>
      </c>
      <c r="N497" s="50">
        <f t="shared" si="149"/>
        <v>10.2875</v>
      </c>
      <c r="O497" s="50">
        <f t="shared" si="150"/>
        <v>33.92</v>
      </c>
      <c r="P497" s="24">
        <v>469</v>
      </c>
      <c r="Q497" s="24">
        <v>150</v>
      </c>
      <c r="R497" s="32">
        <v>6.34</v>
      </c>
      <c r="S497" s="24">
        <v>8</v>
      </c>
      <c r="T497" s="24">
        <v>419</v>
      </c>
      <c r="U497" s="24">
        <v>0.22</v>
      </c>
      <c r="V497" s="24">
        <v>6.68</v>
      </c>
      <c r="Z497" s="24">
        <v>1.2E-2</v>
      </c>
      <c r="AA497" s="24">
        <v>1.2999999999999999E-2</v>
      </c>
      <c r="AB497" s="32">
        <v>5</v>
      </c>
      <c r="AC497" s="24">
        <v>7.12</v>
      </c>
      <c r="AD497" s="24">
        <v>186</v>
      </c>
      <c r="AE497" s="24">
        <v>0.42</v>
      </c>
      <c r="AF497" s="24">
        <v>4.58</v>
      </c>
      <c r="AJ497" s="24">
        <v>2.5000000000000001E-2</v>
      </c>
      <c r="AK497" s="24">
        <v>6.7000000000000002E-3</v>
      </c>
      <c r="AL497" s="32">
        <f t="shared" si="177"/>
        <v>7.12</v>
      </c>
      <c r="AM497" s="24">
        <f t="shared" si="178"/>
        <v>186</v>
      </c>
      <c r="AN497" s="24">
        <f t="shared" si="178"/>
        <v>0.42</v>
      </c>
      <c r="AO497" s="24">
        <f t="shared" si="178"/>
        <v>4.58</v>
      </c>
      <c r="AP497" s="24">
        <f t="shared" si="178"/>
        <v>1E-4</v>
      </c>
      <c r="AQ497" s="24">
        <f t="shared" si="178"/>
        <v>1E-4</v>
      </c>
      <c r="AR497" s="24">
        <f t="shared" si="178"/>
        <v>1E-4</v>
      </c>
      <c r="AS497" s="24">
        <f t="shared" si="178"/>
        <v>2.5000000000000001E-2</v>
      </c>
      <c r="AT497" s="24">
        <f t="shared" si="178"/>
        <v>6.7000000000000002E-3</v>
      </c>
    </row>
    <row r="498" spans="1:46">
      <c r="A498" s="49" t="s">
        <v>744</v>
      </c>
      <c r="B498" s="47" t="s">
        <v>760</v>
      </c>
      <c r="C498" s="47" t="s">
        <v>20</v>
      </c>
      <c r="D498" s="47" t="s">
        <v>21</v>
      </c>
      <c r="E498" s="49">
        <v>20</v>
      </c>
      <c r="F498" s="78"/>
      <c r="G498" s="24">
        <v>1.44</v>
      </c>
      <c r="H498" s="24">
        <v>0.01</v>
      </c>
      <c r="I498" s="24">
        <v>0.01</v>
      </c>
      <c r="J498" s="24">
        <v>12.2</v>
      </c>
      <c r="L498" s="24">
        <v>12.2</v>
      </c>
      <c r="M498" s="24">
        <v>8.24</v>
      </c>
      <c r="N498" s="50">
        <f t="shared" si="149"/>
        <v>11.887499999999999</v>
      </c>
      <c r="O498" s="50">
        <f t="shared" si="150"/>
        <v>39.04</v>
      </c>
      <c r="P498" s="24">
        <v>279</v>
      </c>
      <c r="Q498" s="24">
        <v>82</v>
      </c>
      <c r="R498" s="32">
        <v>6.61</v>
      </c>
      <c r="S498" s="24">
        <v>8.08</v>
      </c>
      <c r="T498" s="24">
        <v>378</v>
      </c>
      <c r="U498" s="24">
        <v>0.3</v>
      </c>
      <c r="V498" s="24">
        <v>6.2</v>
      </c>
      <c r="Z498" s="24">
        <v>1.2999999999999999E-2</v>
      </c>
      <c r="AA498" s="24">
        <v>1.7000000000000001E-2</v>
      </c>
      <c r="AB498" s="32">
        <v>5</v>
      </c>
      <c r="AC498" s="24">
        <v>7.2</v>
      </c>
      <c r="AD498" s="24">
        <v>172</v>
      </c>
      <c r="AE498" s="24">
        <v>0.5</v>
      </c>
      <c r="AF498" s="24">
        <v>3.94</v>
      </c>
      <c r="AJ498" s="24">
        <v>2.9000000000000001E-2</v>
      </c>
      <c r="AK498" s="24">
        <v>6.7999999999999996E-3</v>
      </c>
      <c r="AL498" s="32">
        <f t="shared" si="177"/>
        <v>7.2</v>
      </c>
      <c r="AM498" s="24">
        <f t="shared" si="178"/>
        <v>172</v>
      </c>
      <c r="AN498" s="24">
        <f t="shared" si="178"/>
        <v>0.5</v>
      </c>
      <c r="AO498" s="24">
        <f t="shared" si="178"/>
        <v>3.94</v>
      </c>
      <c r="AP498" s="24">
        <f t="shared" si="178"/>
        <v>1E-4</v>
      </c>
      <c r="AQ498" s="24">
        <f t="shared" si="178"/>
        <v>1E-4</v>
      </c>
      <c r="AR498" s="24">
        <f t="shared" si="178"/>
        <v>1E-4</v>
      </c>
      <c r="AS498" s="24">
        <f t="shared" si="178"/>
        <v>2.9000000000000001E-2</v>
      </c>
      <c r="AT498" s="24">
        <f t="shared" si="178"/>
        <v>6.7999999999999996E-3</v>
      </c>
    </row>
    <row r="499" spans="1:46">
      <c r="A499" s="49" t="s">
        <v>846</v>
      </c>
      <c r="B499" s="49" t="s">
        <v>847</v>
      </c>
      <c r="C499" s="47" t="s">
        <v>20</v>
      </c>
      <c r="D499" s="47" t="s">
        <v>21</v>
      </c>
      <c r="E499" s="49">
        <v>130</v>
      </c>
      <c r="F499" s="78">
        <v>27.5</v>
      </c>
      <c r="G499" s="24">
        <v>20.100000000000001</v>
      </c>
      <c r="H499" s="24">
        <v>17.600000000000001</v>
      </c>
      <c r="I499" s="24">
        <v>17.600000000000001</v>
      </c>
      <c r="J499" s="24">
        <v>-40</v>
      </c>
      <c r="K499" s="24">
        <v>2</v>
      </c>
      <c r="L499" s="24">
        <v>-40</v>
      </c>
      <c r="M499" s="24">
        <v>2.5</v>
      </c>
      <c r="N499" s="50">
        <f t="shared" ref="N499:N505" si="179">L499-(I499*31.25)</f>
        <v>-590</v>
      </c>
      <c r="O499" s="50">
        <f t="shared" ref="O499:O505" si="180">L499/(I499*31.25)</f>
        <v>-7.2727272727272724E-2</v>
      </c>
      <c r="P499" s="24">
        <v>1435</v>
      </c>
      <c r="Q499" s="24">
        <v>2140</v>
      </c>
      <c r="R499" s="60">
        <v>2</v>
      </c>
      <c r="S499" s="24">
        <v>2.5</v>
      </c>
      <c r="T499" s="24">
        <v>1599</v>
      </c>
      <c r="U499" s="24">
        <v>1526</v>
      </c>
      <c r="V499" s="24">
        <v>0.18</v>
      </c>
      <c r="W499" s="24">
        <v>308</v>
      </c>
      <c r="X499" s="24">
        <v>0.157</v>
      </c>
      <c r="Y499" s="24">
        <v>0.111</v>
      </c>
      <c r="Z499" s="24">
        <v>6.51</v>
      </c>
      <c r="AA499" s="24">
        <v>10.8</v>
      </c>
      <c r="AB499" s="60">
        <v>5</v>
      </c>
      <c r="AC499" s="24">
        <v>2.2000000000000002</v>
      </c>
      <c r="AD499" s="24">
        <v>747</v>
      </c>
      <c r="AE499" s="24">
        <v>839</v>
      </c>
      <c r="AF499" s="24">
        <v>0.25</v>
      </c>
      <c r="AG499" s="24">
        <v>38</v>
      </c>
      <c r="AH499" s="24">
        <v>4.9000000000000002E-2</v>
      </c>
      <c r="AI499" s="24">
        <v>4.7999999999999996E-3</v>
      </c>
      <c r="AJ499" s="24">
        <v>0.94</v>
      </c>
      <c r="AK499" s="24">
        <v>3.15</v>
      </c>
      <c r="AL499" s="32">
        <f t="shared" si="177"/>
        <v>2.2000000000000002</v>
      </c>
      <c r="AM499" s="24">
        <f t="shared" ref="AM499:AT500" si="181">IF(AD499&gt;0,AD499,IF(T499&gt;0,T499,0.0001))</f>
        <v>747</v>
      </c>
      <c r="AN499" s="24">
        <f t="shared" si="181"/>
        <v>839</v>
      </c>
      <c r="AO499" s="24">
        <f t="shared" si="181"/>
        <v>0.25</v>
      </c>
      <c r="AP499" s="24">
        <f t="shared" si="181"/>
        <v>38</v>
      </c>
      <c r="AQ499" s="24">
        <f t="shared" si="181"/>
        <v>4.9000000000000002E-2</v>
      </c>
      <c r="AR499" s="24">
        <f t="shared" si="181"/>
        <v>4.7999999999999996E-3</v>
      </c>
      <c r="AS499" s="24">
        <f t="shared" si="181"/>
        <v>0.94</v>
      </c>
      <c r="AT499" s="24">
        <f t="shared" si="181"/>
        <v>3.15</v>
      </c>
    </row>
    <row r="500" spans="1:46">
      <c r="A500" s="49" t="s">
        <v>846</v>
      </c>
      <c r="B500" s="49" t="s">
        <v>848</v>
      </c>
      <c r="C500" s="47" t="s">
        <v>20</v>
      </c>
      <c r="D500" s="47" t="s">
        <v>21</v>
      </c>
      <c r="E500" s="49">
        <v>130</v>
      </c>
      <c r="F500" s="78">
        <v>25.1</v>
      </c>
      <c r="G500" s="24">
        <v>2.44</v>
      </c>
      <c r="H500" s="24">
        <v>1.27</v>
      </c>
      <c r="I500" s="24">
        <v>1.27</v>
      </c>
      <c r="J500" s="24">
        <v>-13</v>
      </c>
      <c r="K500" s="24">
        <v>2</v>
      </c>
      <c r="L500" s="24">
        <v>-13</v>
      </c>
      <c r="M500" s="24">
        <v>3.1</v>
      </c>
      <c r="N500" s="50">
        <f t="shared" si="179"/>
        <v>-52.6875</v>
      </c>
      <c r="O500" s="50">
        <f t="shared" si="180"/>
        <v>-0.32755905511811023</v>
      </c>
      <c r="P500" s="24">
        <v>716</v>
      </c>
      <c r="Q500" s="24">
        <v>782</v>
      </c>
      <c r="R500" s="60">
        <v>2.1</v>
      </c>
      <c r="S500" s="24">
        <v>2.9</v>
      </c>
      <c r="T500" s="24">
        <v>361</v>
      </c>
      <c r="U500" s="24">
        <v>284</v>
      </c>
      <c r="V500" s="24">
        <v>0.18</v>
      </c>
      <c r="W500" s="24">
        <v>108</v>
      </c>
      <c r="X500" s="24">
        <v>0.252</v>
      </c>
      <c r="Y500" s="24">
        <v>0.16500000000000001</v>
      </c>
      <c r="Z500" s="24">
        <v>1.1000000000000001</v>
      </c>
      <c r="AA500" s="24">
        <v>0.68</v>
      </c>
      <c r="AB500" s="60">
        <v>5</v>
      </c>
      <c r="AC500" s="24">
        <v>2.9</v>
      </c>
      <c r="AD500" s="24">
        <v>72</v>
      </c>
      <c r="AE500" s="24">
        <v>58</v>
      </c>
      <c r="AF500" s="24">
        <v>0.25</v>
      </c>
      <c r="AG500" s="24">
        <v>10</v>
      </c>
      <c r="AH500" s="24">
        <v>0.13800000000000001</v>
      </c>
      <c r="AI500" s="24">
        <v>0.05</v>
      </c>
      <c r="AJ500" s="24">
        <v>0.3</v>
      </c>
      <c r="AK500" s="24">
        <v>0.16</v>
      </c>
      <c r="AL500" s="32">
        <f t="shared" si="177"/>
        <v>2.9</v>
      </c>
      <c r="AM500" s="24">
        <f t="shared" si="181"/>
        <v>72</v>
      </c>
      <c r="AN500" s="24">
        <f t="shared" si="181"/>
        <v>58</v>
      </c>
      <c r="AO500" s="24">
        <f t="shared" si="181"/>
        <v>0.25</v>
      </c>
      <c r="AP500" s="24">
        <f t="shared" si="181"/>
        <v>10</v>
      </c>
      <c r="AQ500" s="24">
        <f t="shared" si="181"/>
        <v>0.13800000000000001</v>
      </c>
      <c r="AR500" s="24">
        <f t="shared" si="181"/>
        <v>0.05</v>
      </c>
      <c r="AS500" s="24">
        <f t="shared" si="181"/>
        <v>0.3</v>
      </c>
      <c r="AT500" s="24">
        <f t="shared" si="181"/>
        <v>0.16</v>
      </c>
    </row>
    <row r="501" spans="1:46">
      <c r="A501" s="49" t="s">
        <v>849</v>
      </c>
      <c r="B501" s="49" t="s">
        <v>850</v>
      </c>
      <c r="C501" s="47" t="s">
        <v>20</v>
      </c>
      <c r="D501" s="47" t="s">
        <v>22</v>
      </c>
      <c r="E501" s="49">
        <v>124</v>
      </c>
      <c r="F501" s="78">
        <v>11.3</v>
      </c>
      <c r="G501" s="24">
        <v>0.97</v>
      </c>
      <c r="H501" s="24">
        <v>0.75</v>
      </c>
      <c r="I501" s="24">
        <v>0.75</v>
      </c>
      <c r="J501" s="24">
        <v>6</v>
      </c>
      <c r="K501" s="24">
        <v>2</v>
      </c>
      <c r="L501" s="24">
        <v>6</v>
      </c>
      <c r="M501" s="24">
        <v>5.3</v>
      </c>
      <c r="N501" s="50">
        <f t="shared" si="179"/>
        <v>-17.4375</v>
      </c>
      <c r="O501" s="50">
        <f t="shared" si="180"/>
        <v>0.25600000000000001</v>
      </c>
      <c r="P501" s="24">
        <v>687</v>
      </c>
      <c r="Q501" s="59">
        <v>3940</v>
      </c>
      <c r="R501" s="24">
        <v>3.5</v>
      </c>
      <c r="S501" s="24">
        <v>4.0999999999999996</v>
      </c>
      <c r="T501" s="24">
        <v>43.9</v>
      </c>
      <c r="U501" s="24">
        <v>29</v>
      </c>
      <c r="V501" s="24">
        <v>0.2</v>
      </c>
      <c r="W501" s="24">
        <v>13.1</v>
      </c>
      <c r="X501" s="24">
        <v>0.29499999999999998</v>
      </c>
      <c r="Y501" s="24">
        <v>0.217</v>
      </c>
      <c r="Z501" s="24">
        <v>0.67</v>
      </c>
      <c r="AA501" s="59">
        <v>10.5</v>
      </c>
      <c r="AB501" s="24">
        <v>5</v>
      </c>
      <c r="AC501" s="24">
        <v>4.0999999999999996</v>
      </c>
      <c r="AD501" s="24">
        <v>25.4</v>
      </c>
      <c r="AE501" s="24">
        <v>16.5</v>
      </c>
      <c r="AF501" s="24">
        <v>0.27</v>
      </c>
      <c r="AG501" s="24">
        <v>9.5</v>
      </c>
      <c r="AH501" s="24">
        <v>0.36099999999999999</v>
      </c>
      <c r="AI501" s="24">
        <v>0.25700000000000001</v>
      </c>
      <c r="AJ501" s="24">
        <v>0.3</v>
      </c>
      <c r="AK501" s="59">
        <v>6.25</v>
      </c>
      <c r="AL501" s="32">
        <f>IF(AC501&gt;0,AC501,R501)</f>
        <v>4.0999999999999996</v>
      </c>
      <c r="AM501" s="24">
        <f t="shared" ref="AM501:AT505" si="182">IF(AD501&gt;0,AD501,IF(T501&gt;0,T501,0.0001))</f>
        <v>25.4</v>
      </c>
      <c r="AN501" s="24">
        <f t="shared" si="182"/>
        <v>16.5</v>
      </c>
      <c r="AO501" s="24">
        <f t="shared" si="182"/>
        <v>0.27</v>
      </c>
      <c r="AP501" s="24">
        <f t="shared" si="182"/>
        <v>9.5</v>
      </c>
      <c r="AQ501" s="24">
        <f t="shared" si="182"/>
        <v>0.36099999999999999</v>
      </c>
      <c r="AR501" s="24">
        <f t="shared" si="182"/>
        <v>0.25700000000000001</v>
      </c>
      <c r="AS501" s="24">
        <f t="shared" si="182"/>
        <v>0.3</v>
      </c>
      <c r="AT501" s="24">
        <f t="shared" si="182"/>
        <v>6.25</v>
      </c>
    </row>
    <row r="502" spans="1:46">
      <c r="A502" s="49" t="s">
        <v>849</v>
      </c>
      <c r="B502" s="49" t="s">
        <v>851</v>
      </c>
      <c r="C502" s="47" t="s">
        <v>20</v>
      </c>
      <c r="D502" s="47" t="s">
        <v>22</v>
      </c>
      <c r="E502" s="49">
        <v>124</v>
      </c>
      <c r="F502" s="78">
        <v>16.399999999999999</v>
      </c>
      <c r="G502" s="24">
        <v>0.33</v>
      </c>
      <c r="H502" s="24">
        <v>0.26</v>
      </c>
      <c r="I502" s="24">
        <v>0.26</v>
      </c>
      <c r="J502" s="24">
        <v>2</v>
      </c>
      <c r="K502" s="24">
        <v>2</v>
      </c>
      <c r="L502" s="24">
        <v>2</v>
      </c>
      <c r="M502" s="24">
        <v>5.6</v>
      </c>
      <c r="N502" s="50">
        <f t="shared" si="179"/>
        <v>-6.125</v>
      </c>
      <c r="O502" s="50">
        <f t="shared" si="180"/>
        <v>0.24615384615384617</v>
      </c>
      <c r="P502" s="24">
        <v>319</v>
      </c>
      <c r="Q502" s="59">
        <v>1925</v>
      </c>
      <c r="R502" s="24">
        <v>4.0999999999999996</v>
      </c>
      <c r="S502" s="24">
        <v>4.5</v>
      </c>
      <c r="T502" s="24">
        <v>14.8</v>
      </c>
      <c r="U502" s="24">
        <v>13.8</v>
      </c>
      <c r="V502" s="24">
        <v>0.18</v>
      </c>
      <c r="W502" s="24">
        <v>1.5</v>
      </c>
      <c r="X502" s="24">
        <v>9.2999999999999999E-2</v>
      </c>
      <c r="Y502" s="24">
        <v>0.112</v>
      </c>
      <c r="Z502" s="24">
        <v>0.32700000000000001</v>
      </c>
      <c r="AA502" s="59">
        <v>3.98</v>
      </c>
      <c r="AB502" s="24">
        <v>5</v>
      </c>
      <c r="AC502" s="24">
        <v>4.4000000000000004</v>
      </c>
      <c r="AD502" s="24">
        <v>7.8</v>
      </c>
      <c r="AE502" s="24">
        <v>8.6</v>
      </c>
      <c r="AF502" s="24">
        <v>0.25</v>
      </c>
      <c r="AG502" s="24">
        <v>1</v>
      </c>
      <c r="AH502" s="24">
        <v>0.115</v>
      </c>
      <c r="AI502" s="24">
        <v>0.14000000000000001</v>
      </c>
      <c r="AJ502" s="24">
        <v>0.16</v>
      </c>
      <c r="AK502" s="59">
        <v>2.4300000000000002</v>
      </c>
      <c r="AL502" s="32">
        <f>IF(AC502&gt;0,AC502,R502)</f>
        <v>4.4000000000000004</v>
      </c>
      <c r="AM502" s="24">
        <f t="shared" si="182"/>
        <v>7.8</v>
      </c>
      <c r="AN502" s="24">
        <f t="shared" si="182"/>
        <v>8.6</v>
      </c>
      <c r="AO502" s="24">
        <f t="shared" si="182"/>
        <v>0.25</v>
      </c>
      <c r="AP502" s="24">
        <f t="shared" si="182"/>
        <v>1</v>
      </c>
      <c r="AQ502" s="24">
        <f t="shared" si="182"/>
        <v>0.115</v>
      </c>
      <c r="AR502" s="24">
        <f t="shared" si="182"/>
        <v>0.14000000000000001</v>
      </c>
      <c r="AS502" s="24">
        <f t="shared" si="182"/>
        <v>0.16</v>
      </c>
      <c r="AT502" s="24">
        <f t="shared" si="182"/>
        <v>2.4300000000000002</v>
      </c>
    </row>
    <row r="503" spans="1:46">
      <c r="A503" s="49" t="s">
        <v>849</v>
      </c>
      <c r="B503" s="49" t="s">
        <v>852</v>
      </c>
      <c r="C503" s="47" t="s">
        <v>20</v>
      </c>
      <c r="D503" s="47" t="s">
        <v>22</v>
      </c>
      <c r="E503" s="49">
        <v>124</v>
      </c>
      <c r="F503" s="78">
        <v>18.5</v>
      </c>
      <c r="G503" s="24">
        <v>1.39</v>
      </c>
      <c r="H503" s="24">
        <v>1.04</v>
      </c>
      <c r="I503" s="24">
        <v>1.04</v>
      </c>
      <c r="J503" s="24">
        <v>2</v>
      </c>
      <c r="K503" s="24">
        <v>2</v>
      </c>
      <c r="L503" s="24">
        <v>2</v>
      </c>
      <c r="M503" s="24">
        <v>5</v>
      </c>
      <c r="N503" s="50">
        <f t="shared" si="179"/>
        <v>-30.5</v>
      </c>
      <c r="O503" s="50">
        <f t="shared" si="180"/>
        <v>6.1538461538461542E-2</v>
      </c>
      <c r="P503" s="24">
        <v>940</v>
      </c>
      <c r="Q503" s="59">
        <v>11500</v>
      </c>
      <c r="R503" s="24">
        <v>3.5</v>
      </c>
      <c r="S503" s="24">
        <v>3.8</v>
      </c>
      <c r="T503" s="24">
        <v>80.900000000000006</v>
      </c>
      <c r="U503" s="24">
        <v>72.900000000000006</v>
      </c>
      <c r="V503" s="24">
        <v>0.18</v>
      </c>
      <c r="W503" s="24">
        <v>7.1</v>
      </c>
      <c r="X503" s="24">
        <v>8.5000000000000006E-2</v>
      </c>
      <c r="Y503" s="24">
        <v>7.1999999999999995E-2</v>
      </c>
      <c r="Z503" s="24">
        <v>1.1100000000000001</v>
      </c>
      <c r="AA503" s="59">
        <v>35.9</v>
      </c>
      <c r="AB503" s="24">
        <v>5</v>
      </c>
      <c r="AC503" s="24">
        <v>3.7</v>
      </c>
      <c r="AD503" s="24">
        <v>56</v>
      </c>
      <c r="AE503" s="24">
        <v>50.8</v>
      </c>
      <c r="AF503" s="24">
        <v>0.25800000000000001</v>
      </c>
      <c r="AG503" s="24">
        <v>5.2</v>
      </c>
      <c r="AH503" s="24">
        <v>8.8999999999999996E-2</v>
      </c>
      <c r="AI503" s="24">
        <v>8.2000000000000003E-2</v>
      </c>
      <c r="AJ503" s="24">
        <v>0.78</v>
      </c>
      <c r="AK503" s="59">
        <v>23.2</v>
      </c>
      <c r="AL503" s="32">
        <f>IF(AC503&gt;0,AC503,R503)</f>
        <v>3.7</v>
      </c>
      <c r="AM503" s="24">
        <f t="shared" si="182"/>
        <v>56</v>
      </c>
      <c r="AN503" s="24">
        <f t="shared" si="182"/>
        <v>50.8</v>
      </c>
      <c r="AO503" s="24">
        <f t="shared" si="182"/>
        <v>0.25800000000000001</v>
      </c>
      <c r="AP503" s="24">
        <f t="shared" si="182"/>
        <v>5.2</v>
      </c>
      <c r="AQ503" s="24">
        <f t="shared" si="182"/>
        <v>8.8999999999999996E-2</v>
      </c>
      <c r="AR503" s="24">
        <f t="shared" si="182"/>
        <v>8.2000000000000003E-2</v>
      </c>
      <c r="AS503" s="24">
        <f t="shared" si="182"/>
        <v>0.78</v>
      </c>
      <c r="AT503" s="24">
        <f t="shared" si="182"/>
        <v>23.2</v>
      </c>
    </row>
    <row r="504" spans="1:46">
      <c r="A504" s="49" t="s">
        <v>849</v>
      </c>
      <c r="B504" s="49" t="s">
        <v>853</v>
      </c>
      <c r="C504" s="47" t="s">
        <v>20</v>
      </c>
      <c r="D504" s="47" t="s">
        <v>22</v>
      </c>
      <c r="E504" s="49">
        <v>124</v>
      </c>
      <c r="F504" s="78">
        <v>4.8099999999999996</v>
      </c>
      <c r="G504" s="24">
        <v>2.02</v>
      </c>
      <c r="H504" s="24">
        <v>2.0499999999999998</v>
      </c>
      <c r="I504" s="24">
        <v>2.0499999999999998</v>
      </c>
      <c r="J504" s="24">
        <v>10</v>
      </c>
      <c r="K504" s="24">
        <v>2</v>
      </c>
      <c r="L504" s="24">
        <v>10</v>
      </c>
      <c r="M504" s="24">
        <v>6.7</v>
      </c>
      <c r="N504" s="50">
        <f t="shared" si="179"/>
        <v>-54.0625</v>
      </c>
      <c r="O504" s="50">
        <f t="shared" si="180"/>
        <v>0.15609756097560976</v>
      </c>
      <c r="P504" s="24">
        <v>397</v>
      </c>
      <c r="Q504" s="59">
        <v>21700</v>
      </c>
      <c r="R504" s="24">
        <v>3.5</v>
      </c>
      <c r="S504" s="24">
        <v>6.3</v>
      </c>
      <c r="T504" s="24">
        <v>267</v>
      </c>
      <c r="U504" s="24">
        <v>218</v>
      </c>
      <c r="V504" s="24">
        <v>0.2</v>
      </c>
      <c r="W504" s="24">
        <v>21.7</v>
      </c>
      <c r="X504" s="24">
        <v>8.5000000000000006E-2</v>
      </c>
      <c r="Y504" s="24">
        <v>8.8999999999999996E-2</v>
      </c>
      <c r="Z504" s="24">
        <v>0.59399999999999997</v>
      </c>
      <c r="AA504" s="59">
        <v>145</v>
      </c>
      <c r="AB504" s="24">
        <v>5</v>
      </c>
      <c r="AC504" s="24">
        <v>3.7</v>
      </c>
      <c r="AD504" s="24">
        <v>201</v>
      </c>
      <c r="AE504" s="24">
        <v>167</v>
      </c>
      <c r="AF504" s="24">
        <v>0.26</v>
      </c>
      <c r="AG504" s="24">
        <v>16.7</v>
      </c>
      <c r="AH504" s="24">
        <v>8.1000000000000003E-2</v>
      </c>
      <c r="AI504" s="24">
        <v>0.08</v>
      </c>
      <c r="AJ504" s="24">
        <v>0.67900000000000005</v>
      </c>
      <c r="AK504" s="59">
        <v>114</v>
      </c>
      <c r="AL504" s="32">
        <f>IF(AC504&gt;0,AC504,R504)</f>
        <v>3.7</v>
      </c>
      <c r="AM504" s="24">
        <f t="shared" si="182"/>
        <v>201</v>
      </c>
      <c r="AN504" s="24">
        <f t="shared" si="182"/>
        <v>167</v>
      </c>
      <c r="AO504" s="24">
        <f t="shared" si="182"/>
        <v>0.26</v>
      </c>
      <c r="AP504" s="24">
        <f t="shared" si="182"/>
        <v>16.7</v>
      </c>
      <c r="AQ504" s="24">
        <f t="shared" si="182"/>
        <v>8.1000000000000003E-2</v>
      </c>
      <c r="AR504" s="24">
        <f t="shared" si="182"/>
        <v>0.08</v>
      </c>
      <c r="AS504" s="24">
        <f t="shared" si="182"/>
        <v>0.67900000000000005</v>
      </c>
      <c r="AT504" s="24">
        <f t="shared" si="182"/>
        <v>114</v>
      </c>
    </row>
    <row r="505" spans="1:46">
      <c r="A505" s="49" t="s">
        <v>849</v>
      </c>
      <c r="B505" s="49" t="s">
        <v>854</v>
      </c>
      <c r="C505" s="47" t="s">
        <v>20</v>
      </c>
      <c r="D505" s="47" t="s">
        <v>21</v>
      </c>
      <c r="E505" s="49">
        <v>111</v>
      </c>
      <c r="F505" s="78">
        <v>18.600000000000001</v>
      </c>
      <c r="G505" s="24">
        <v>6.34</v>
      </c>
      <c r="H505" s="24">
        <v>6.33</v>
      </c>
      <c r="I505" s="24">
        <v>6.33</v>
      </c>
      <c r="J505" s="24">
        <v>12</v>
      </c>
      <c r="K505" s="24">
        <v>2</v>
      </c>
      <c r="L505" s="24">
        <v>12</v>
      </c>
      <c r="M505" s="24">
        <v>4.0999999999999996</v>
      </c>
      <c r="N505" s="50">
        <f t="shared" si="179"/>
        <v>-185.8125</v>
      </c>
      <c r="O505" s="50">
        <f t="shared" si="180"/>
        <v>6.0663507109004741E-2</v>
      </c>
      <c r="P505" s="24">
        <v>1450</v>
      </c>
      <c r="Q505" s="59">
        <v>2020</v>
      </c>
      <c r="R505" s="24">
        <v>2.7</v>
      </c>
      <c r="S505" s="24">
        <v>4.3</v>
      </c>
      <c r="T505" s="24">
        <v>323</v>
      </c>
      <c r="U505" s="24">
        <v>293</v>
      </c>
      <c r="V505" s="24">
        <v>0.18</v>
      </c>
      <c r="W505" s="24">
        <v>39.5</v>
      </c>
      <c r="X505" s="24">
        <v>0.13700000000000001</v>
      </c>
      <c r="Y505" s="24">
        <v>7.0999999999999994E-2</v>
      </c>
      <c r="Z505" s="24">
        <v>0.06</v>
      </c>
      <c r="AA505" s="59">
        <v>4.37</v>
      </c>
      <c r="AB505" s="24">
        <v>5</v>
      </c>
      <c r="AC505" s="24">
        <v>2.8</v>
      </c>
      <c r="AD505" s="24">
        <v>234</v>
      </c>
      <c r="AE505" s="24">
        <v>200</v>
      </c>
      <c r="AF505" s="24">
        <v>0.23</v>
      </c>
      <c r="AG505" s="24">
        <v>36.1</v>
      </c>
      <c r="AH505" s="24">
        <v>0.153</v>
      </c>
      <c r="AI505" s="24">
        <v>6.0999999999999999E-2</v>
      </c>
      <c r="AJ505" s="24">
        <v>5.0999999999999997E-2</v>
      </c>
      <c r="AK505" s="59">
        <v>1.86</v>
      </c>
      <c r="AL505" s="32">
        <f>IF(AC505&gt;0,AC505,R505)</f>
        <v>2.8</v>
      </c>
      <c r="AM505" s="24">
        <f t="shared" si="182"/>
        <v>234</v>
      </c>
      <c r="AN505" s="24">
        <f t="shared" si="182"/>
        <v>200</v>
      </c>
      <c r="AO505" s="24">
        <f t="shared" si="182"/>
        <v>0.23</v>
      </c>
      <c r="AP505" s="24">
        <f t="shared" si="182"/>
        <v>36.1</v>
      </c>
      <c r="AQ505" s="24">
        <f t="shared" si="182"/>
        <v>0.153</v>
      </c>
      <c r="AR505" s="24">
        <f t="shared" si="182"/>
        <v>6.0999999999999999E-2</v>
      </c>
      <c r="AS505" s="24">
        <f t="shared" si="182"/>
        <v>5.0999999999999997E-2</v>
      </c>
      <c r="AT505" s="24">
        <f t="shared" si="182"/>
        <v>1.86</v>
      </c>
    </row>
    <row r="506" spans="1:46">
      <c r="A506" s="49" t="s">
        <v>855</v>
      </c>
      <c r="B506" s="49" t="s">
        <v>856</v>
      </c>
      <c r="C506" s="47" t="s">
        <v>20</v>
      </c>
      <c r="D506" s="47" t="s">
        <v>21</v>
      </c>
      <c r="E506" s="49">
        <v>80</v>
      </c>
      <c r="F506" s="78"/>
      <c r="G506" s="24">
        <v>15.21</v>
      </c>
      <c r="H506" s="24">
        <v>15.21</v>
      </c>
      <c r="I506" s="24">
        <v>15.21</v>
      </c>
      <c r="J506" s="24">
        <v>182</v>
      </c>
      <c r="K506" s="24">
        <v>268</v>
      </c>
      <c r="L506" s="24">
        <v>182</v>
      </c>
      <c r="M506" s="24">
        <v>7.64</v>
      </c>
      <c r="N506" s="50">
        <f t="shared" ref="N506:N512" si="183">L506-(I506*31.25)</f>
        <v>-293.3125</v>
      </c>
      <c r="O506" s="50">
        <f t="shared" ref="O506:O512" si="184">L506/(I506*31.25)</f>
        <v>0.38290598290598293</v>
      </c>
      <c r="P506" s="24">
        <v>1400</v>
      </c>
      <c r="Q506" s="24">
        <v>3200</v>
      </c>
      <c r="R506" s="32">
        <v>5.2</v>
      </c>
      <c r="S506" s="24">
        <v>7.88</v>
      </c>
      <c r="T506" s="24">
        <v>424</v>
      </c>
      <c r="U506" s="24">
        <v>11.9</v>
      </c>
      <c r="V506" s="24">
        <v>26.3</v>
      </c>
      <c r="W506" s="24">
        <v>475</v>
      </c>
      <c r="X506" s="24">
        <v>1.0900000000000001</v>
      </c>
      <c r="Y506" s="24">
        <v>0.66500000000000004</v>
      </c>
      <c r="Z506" s="24">
        <v>2.3400000000000001E-2</v>
      </c>
      <c r="AA506" s="24">
        <v>0.45400000000000001</v>
      </c>
      <c r="AB506" s="32">
        <v>5</v>
      </c>
      <c r="AC506" s="24">
        <v>6.97</v>
      </c>
      <c r="AD506" s="24">
        <v>854</v>
      </c>
      <c r="AE506" s="24">
        <v>15.8</v>
      </c>
      <c r="AF506" s="24">
        <v>15.4</v>
      </c>
      <c r="AG506" s="24">
        <v>941</v>
      </c>
      <c r="AH506" s="24">
        <v>1.0580000000000001</v>
      </c>
      <c r="AI506" s="24">
        <v>0.622</v>
      </c>
      <c r="AJ506" s="24">
        <v>2.8299999999999999E-2</v>
      </c>
      <c r="AK506" s="24">
        <v>1.91</v>
      </c>
      <c r="AL506" s="32">
        <f t="shared" ref="AL506:AL513" si="185">IF(AC506&gt;0,AC506,R506)</f>
        <v>6.97</v>
      </c>
      <c r="AM506" s="24">
        <f t="shared" ref="AM506:AM513" si="186">IF(AD506&gt;0,AD506,IF(T506&gt;0,T506,0.0001))</f>
        <v>854</v>
      </c>
      <c r="AN506" s="24">
        <f t="shared" ref="AN506:AN513" si="187">IF(AE506&gt;0,AE506,IF(U506&gt;0,U506,0.0001))</f>
        <v>15.8</v>
      </c>
      <c r="AO506" s="24">
        <f t="shared" ref="AO506:AO513" si="188">IF(AF506&gt;0,AF506,IF(V506&gt;0,V506,0.0001))</f>
        <v>15.4</v>
      </c>
      <c r="AP506" s="24">
        <f t="shared" ref="AP506:AP513" si="189">IF(AG506&gt;0,AG506,IF(W506&gt;0,W506,0.0001))</f>
        <v>941</v>
      </c>
      <c r="AQ506" s="24">
        <f t="shared" ref="AQ506:AQ513" si="190">IF(AH506&gt;0,AH506,IF(X506&gt;0,X506,0.0001))</f>
        <v>1.0580000000000001</v>
      </c>
      <c r="AR506" s="24">
        <f t="shared" ref="AR506:AR513" si="191">IF(AI506&gt;0,AI506,IF(Y506&gt;0,Y506,0.0001))</f>
        <v>0.622</v>
      </c>
      <c r="AS506" s="24">
        <f t="shared" ref="AS506:AS513" si="192">IF(AJ506&gt;0,AJ506,IF(Z506&gt;0,Z506,0.0001))</f>
        <v>2.8299999999999999E-2</v>
      </c>
      <c r="AT506" s="24">
        <f t="shared" ref="AT506:AT513" si="193">IF(AK506&gt;0,AK506,IF(AA506&gt;0,AA506,0.0001))</f>
        <v>1.91</v>
      </c>
    </row>
    <row r="507" spans="1:46">
      <c r="A507" s="49" t="s">
        <v>855</v>
      </c>
      <c r="B507" s="49" t="s">
        <v>860</v>
      </c>
      <c r="C507" s="47" t="s">
        <v>20</v>
      </c>
      <c r="D507" s="47" t="s">
        <v>21</v>
      </c>
      <c r="E507" s="49">
        <v>80</v>
      </c>
      <c r="F507" s="78"/>
      <c r="G507" s="24">
        <v>15.21</v>
      </c>
      <c r="H507" s="24">
        <v>15.21</v>
      </c>
      <c r="I507" s="24">
        <v>15.21</v>
      </c>
      <c r="J507" s="24">
        <v>182</v>
      </c>
      <c r="K507" s="24">
        <v>268</v>
      </c>
      <c r="L507" s="24">
        <v>182</v>
      </c>
      <c r="M507" s="24">
        <v>7.64</v>
      </c>
      <c r="N507" s="50">
        <f>L507-(I507*31.25)</f>
        <v>-293.3125</v>
      </c>
      <c r="O507" s="50">
        <f>L507/(I507*31.25)</f>
        <v>0.38290598290598293</v>
      </c>
      <c r="P507" s="24">
        <v>1400</v>
      </c>
      <c r="Q507" s="24">
        <v>3200</v>
      </c>
      <c r="R507" s="32">
        <v>6.25</v>
      </c>
      <c r="S507" s="24">
        <v>8.0299999999999994</v>
      </c>
      <c r="T507" s="24">
        <v>386</v>
      </c>
      <c r="U507" s="24">
        <v>6.6</v>
      </c>
      <c r="V507" s="24">
        <v>29.6</v>
      </c>
      <c r="W507" s="24">
        <v>437</v>
      </c>
      <c r="X507" s="24">
        <v>1.1000000000000001</v>
      </c>
      <c r="Y507" s="24">
        <v>0.66900000000000004</v>
      </c>
      <c r="Z507" s="24">
        <v>2.8400000000000002E-2</v>
      </c>
      <c r="AA507" s="24">
        <v>0.217</v>
      </c>
      <c r="AB507" s="32">
        <v>5</v>
      </c>
      <c r="AC507" s="24">
        <v>6.7560000000000002</v>
      </c>
      <c r="AD507" s="24">
        <v>612</v>
      </c>
      <c r="AE507" s="24">
        <v>8.4</v>
      </c>
      <c r="AF507" s="24">
        <v>16.7</v>
      </c>
      <c r="AG507" s="24">
        <v>690</v>
      </c>
      <c r="AH507" s="24">
        <v>1.08</v>
      </c>
      <c r="AI507" s="24">
        <v>0.64600000000000002</v>
      </c>
      <c r="AJ507" s="24">
        <v>1.8599999999999998E-2</v>
      </c>
      <c r="AK507" s="24">
        <v>0.19800000000000001</v>
      </c>
      <c r="AL507" s="32">
        <f t="shared" si="185"/>
        <v>6.7560000000000002</v>
      </c>
      <c r="AM507" s="24">
        <f t="shared" si="186"/>
        <v>612</v>
      </c>
      <c r="AN507" s="24">
        <f t="shared" si="187"/>
        <v>8.4</v>
      </c>
      <c r="AO507" s="24">
        <f t="shared" si="188"/>
        <v>16.7</v>
      </c>
      <c r="AP507" s="24">
        <f t="shared" si="189"/>
        <v>690</v>
      </c>
      <c r="AQ507" s="24">
        <f t="shared" si="190"/>
        <v>1.08</v>
      </c>
      <c r="AR507" s="24">
        <f t="shared" si="191"/>
        <v>0.64600000000000002</v>
      </c>
      <c r="AS507" s="24">
        <f t="shared" si="192"/>
        <v>1.8599999999999998E-2</v>
      </c>
      <c r="AT507" s="24">
        <f t="shared" si="193"/>
        <v>0.19800000000000001</v>
      </c>
    </row>
    <row r="508" spans="1:46">
      <c r="A508" s="49" t="s">
        <v>855</v>
      </c>
      <c r="B508" s="49" t="s">
        <v>857</v>
      </c>
      <c r="C508" s="47" t="s">
        <v>20</v>
      </c>
      <c r="D508" s="47" t="s">
        <v>21</v>
      </c>
      <c r="E508" s="49">
        <v>80</v>
      </c>
      <c r="F508" s="78"/>
      <c r="G508" s="24">
        <v>17.45</v>
      </c>
      <c r="H508" s="24">
        <v>17.45</v>
      </c>
      <c r="I508" s="24">
        <v>17.45</v>
      </c>
      <c r="J508" s="24">
        <v>102</v>
      </c>
      <c r="K508" s="24">
        <v>154</v>
      </c>
      <c r="L508" s="24">
        <v>102</v>
      </c>
      <c r="M508" s="24">
        <v>7.55</v>
      </c>
      <c r="N508" s="50">
        <f t="shared" si="183"/>
        <v>-443.3125</v>
      </c>
      <c r="O508" s="50">
        <f t="shared" si="184"/>
        <v>0.18704871060171921</v>
      </c>
      <c r="P508" s="24">
        <v>1100</v>
      </c>
      <c r="Q508" s="24">
        <v>4800</v>
      </c>
      <c r="R508" s="32">
        <v>5.57</v>
      </c>
      <c r="S508" s="24">
        <v>7.66</v>
      </c>
      <c r="T508" s="24">
        <v>470</v>
      </c>
      <c r="U508" s="24">
        <v>10.3</v>
      </c>
      <c r="V508" s="24">
        <v>19.399999999999999</v>
      </c>
      <c r="W508" s="24">
        <v>504</v>
      </c>
      <c r="X508" s="24">
        <v>1.03</v>
      </c>
      <c r="Y508" s="24">
        <v>0.59099999999999997</v>
      </c>
      <c r="Z508" s="24">
        <v>2.23E-2</v>
      </c>
      <c r="AA508" s="24">
        <v>0.94299999999999995</v>
      </c>
      <c r="AB508" s="32">
        <v>5</v>
      </c>
      <c r="AC508" s="24">
        <v>6.02</v>
      </c>
      <c r="AD508" s="24">
        <v>729</v>
      </c>
      <c r="AE508" s="24">
        <v>14.95</v>
      </c>
      <c r="AF508" s="24">
        <v>6.81</v>
      </c>
      <c r="AG508" s="24">
        <v>788</v>
      </c>
      <c r="AH508" s="24">
        <v>1.0369999999999999</v>
      </c>
      <c r="AI508" s="24">
        <v>0.59899999999999998</v>
      </c>
      <c r="AJ508" s="24">
        <v>2.1600000000000001E-2</v>
      </c>
      <c r="AK508" s="24">
        <v>2.86</v>
      </c>
      <c r="AL508" s="32">
        <f t="shared" si="185"/>
        <v>6.02</v>
      </c>
      <c r="AM508" s="24">
        <f t="shared" si="186"/>
        <v>729</v>
      </c>
      <c r="AN508" s="24">
        <f t="shared" si="187"/>
        <v>14.95</v>
      </c>
      <c r="AO508" s="24">
        <f t="shared" si="188"/>
        <v>6.81</v>
      </c>
      <c r="AP508" s="24">
        <f t="shared" si="189"/>
        <v>788</v>
      </c>
      <c r="AQ508" s="24">
        <f t="shared" si="190"/>
        <v>1.0369999999999999</v>
      </c>
      <c r="AR508" s="24">
        <f t="shared" si="191"/>
        <v>0.59899999999999998</v>
      </c>
      <c r="AS508" s="24">
        <f t="shared" si="192"/>
        <v>2.1600000000000001E-2</v>
      </c>
      <c r="AT508" s="24">
        <f t="shared" si="193"/>
        <v>2.86</v>
      </c>
    </row>
    <row r="509" spans="1:46">
      <c r="A509" s="49" t="s">
        <v>855</v>
      </c>
      <c r="B509" s="49" t="s">
        <v>861</v>
      </c>
      <c r="C509" s="47" t="s">
        <v>20</v>
      </c>
      <c r="D509" s="47" t="s">
        <v>21</v>
      </c>
      <c r="E509" s="49">
        <v>80</v>
      </c>
      <c r="F509" s="78"/>
      <c r="G509" s="24">
        <v>17.45</v>
      </c>
      <c r="H509" s="24">
        <v>17.45</v>
      </c>
      <c r="I509" s="24">
        <v>17.45</v>
      </c>
      <c r="J509" s="24">
        <v>102</v>
      </c>
      <c r="K509" s="24">
        <v>154</v>
      </c>
      <c r="L509" s="24">
        <v>102</v>
      </c>
      <c r="M509" s="24">
        <v>7.55</v>
      </c>
      <c r="N509" s="50">
        <f>L509-(I509*31.25)</f>
        <v>-443.3125</v>
      </c>
      <c r="O509" s="50">
        <f>L509/(I509*31.25)</f>
        <v>0.18704871060171921</v>
      </c>
      <c r="P509" s="24">
        <v>1100</v>
      </c>
      <c r="Q509" s="24">
        <v>4800</v>
      </c>
      <c r="R509" s="32">
        <v>4.2300000000000004</v>
      </c>
      <c r="S509" s="24">
        <v>7.8</v>
      </c>
      <c r="T509" s="24">
        <v>556</v>
      </c>
      <c r="U509" s="24">
        <v>14</v>
      </c>
      <c r="V509" s="24">
        <v>16.100000000000001</v>
      </c>
      <c r="W509" s="24">
        <v>585</v>
      </c>
      <c r="X509" s="24">
        <v>1.002</v>
      </c>
      <c r="Y509" s="24">
        <v>0.55000000000000004</v>
      </c>
      <c r="Z509" s="24">
        <v>3.3300000000000003E-2</v>
      </c>
      <c r="AA509" s="24">
        <v>3.11</v>
      </c>
      <c r="AB509" s="32">
        <v>5</v>
      </c>
      <c r="AC509" s="24">
        <v>5.6440000000000001</v>
      </c>
      <c r="AD509" s="24">
        <v>611</v>
      </c>
      <c r="AE509" s="24">
        <v>29.37</v>
      </c>
      <c r="AF509" s="24">
        <v>5.22</v>
      </c>
      <c r="AG509" s="24">
        <v>638</v>
      </c>
      <c r="AH509" s="24">
        <v>1.004</v>
      </c>
      <c r="AI509" s="24">
        <v>0.52500000000000002</v>
      </c>
      <c r="AJ509" s="24">
        <v>8.1500000000000003E-2</v>
      </c>
      <c r="AK509" s="24">
        <v>9.1300000000000008</v>
      </c>
      <c r="AL509" s="32">
        <f t="shared" si="185"/>
        <v>5.6440000000000001</v>
      </c>
      <c r="AM509" s="24">
        <f t="shared" si="186"/>
        <v>611</v>
      </c>
      <c r="AN509" s="24">
        <f t="shared" si="187"/>
        <v>29.37</v>
      </c>
      <c r="AO509" s="24">
        <f t="shared" si="188"/>
        <v>5.22</v>
      </c>
      <c r="AP509" s="24">
        <f t="shared" si="189"/>
        <v>638</v>
      </c>
      <c r="AQ509" s="24">
        <f t="shared" si="190"/>
        <v>1.004</v>
      </c>
      <c r="AR509" s="24">
        <f t="shared" si="191"/>
        <v>0.52500000000000002</v>
      </c>
      <c r="AS509" s="24">
        <f t="shared" si="192"/>
        <v>8.1500000000000003E-2</v>
      </c>
      <c r="AT509" s="24">
        <f t="shared" si="193"/>
        <v>9.1300000000000008</v>
      </c>
    </row>
    <row r="510" spans="1:46">
      <c r="A510" s="49" t="s">
        <v>855</v>
      </c>
      <c r="B510" s="49" t="s">
        <v>858</v>
      </c>
      <c r="C510" s="47" t="s">
        <v>20</v>
      </c>
      <c r="D510" s="47" t="s">
        <v>21</v>
      </c>
      <c r="E510" s="49">
        <v>80</v>
      </c>
      <c r="F510" s="78"/>
      <c r="G510" s="24">
        <v>16.309999999999999</v>
      </c>
      <c r="H510" s="24">
        <v>16.309999999999999</v>
      </c>
      <c r="I510" s="24">
        <v>16.309999999999999</v>
      </c>
      <c r="J510" s="24">
        <v>75</v>
      </c>
      <c r="K510" s="24">
        <v>116</v>
      </c>
      <c r="L510" s="24">
        <v>75</v>
      </c>
      <c r="M510" s="24">
        <v>7.6</v>
      </c>
      <c r="N510" s="50">
        <f t="shared" si="183"/>
        <v>-434.68749999999994</v>
      </c>
      <c r="O510" s="50">
        <f t="shared" si="184"/>
        <v>0.14714898835070511</v>
      </c>
      <c r="P510" s="24">
        <v>1000</v>
      </c>
      <c r="Q510" s="24">
        <v>4000</v>
      </c>
      <c r="R510" s="32">
        <v>2.35</v>
      </c>
      <c r="S510" s="24">
        <v>7.6</v>
      </c>
      <c r="T510" s="24">
        <v>920</v>
      </c>
      <c r="U510" s="24">
        <v>314</v>
      </c>
      <c r="V510" s="24">
        <v>5.66</v>
      </c>
      <c r="W510" s="24">
        <v>697</v>
      </c>
      <c r="X510" s="24">
        <v>0.80300000000000005</v>
      </c>
      <c r="Y510" s="24">
        <v>0.39300000000000002</v>
      </c>
      <c r="Z510" s="24">
        <v>1.3009999999999999</v>
      </c>
      <c r="AA510" s="24">
        <v>14.1</v>
      </c>
      <c r="AB510" s="32">
        <v>5</v>
      </c>
      <c r="AC510" s="24">
        <v>2.9239999999999999</v>
      </c>
      <c r="AD510" s="24">
        <v>1710</v>
      </c>
      <c r="AE510" s="24">
        <v>584</v>
      </c>
      <c r="AF510" s="24">
        <v>0</v>
      </c>
      <c r="AG510" s="24">
        <v>1220</v>
      </c>
      <c r="AH510" s="24">
        <v>0.68600000000000005</v>
      </c>
      <c r="AI510" s="24">
        <v>0.27200000000000002</v>
      </c>
      <c r="AJ510" s="24">
        <v>5.32</v>
      </c>
      <c r="AK510" s="24">
        <v>65.3</v>
      </c>
      <c r="AL510" s="32">
        <f t="shared" si="185"/>
        <v>2.9239999999999999</v>
      </c>
      <c r="AM510" s="24">
        <f t="shared" si="186"/>
        <v>1710</v>
      </c>
      <c r="AN510" s="24">
        <f t="shared" si="187"/>
        <v>584</v>
      </c>
      <c r="AO510" s="24">
        <f t="shared" si="188"/>
        <v>5.66</v>
      </c>
      <c r="AP510" s="24">
        <f t="shared" si="189"/>
        <v>1220</v>
      </c>
      <c r="AQ510" s="24">
        <f t="shared" si="190"/>
        <v>0.68600000000000005</v>
      </c>
      <c r="AR510" s="24">
        <f t="shared" si="191"/>
        <v>0.27200000000000002</v>
      </c>
      <c r="AS510" s="24">
        <f t="shared" si="192"/>
        <v>5.32</v>
      </c>
      <c r="AT510" s="24">
        <f t="shared" si="193"/>
        <v>65.3</v>
      </c>
    </row>
    <row r="511" spans="1:46">
      <c r="A511" s="49" t="s">
        <v>855</v>
      </c>
      <c r="B511" s="49" t="s">
        <v>862</v>
      </c>
      <c r="C511" s="47" t="s">
        <v>20</v>
      </c>
      <c r="D511" s="47" t="s">
        <v>21</v>
      </c>
      <c r="E511" s="49">
        <v>80</v>
      </c>
      <c r="F511" s="78"/>
      <c r="G511" s="24">
        <v>16.309999999999999</v>
      </c>
      <c r="H511" s="24">
        <v>16.309999999999999</v>
      </c>
      <c r="I511" s="24">
        <v>16.309999999999999</v>
      </c>
      <c r="J511" s="24">
        <v>75</v>
      </c>
      <c r="K511" s="24">
        <v>116</v>
      </c>
      <c r="L511" s="24">
        <v>75</v>
      </c>
      <c r="M511" s="24">
        <v>7.6</v>
      </c>
      <c r="N511" s="50">
        <f>L511-(I511*31.25)</f>
        <v>-434.68749999999994</v>
      </c>
      <c r="O511" s="50">
        <f>L511/(I511*31.25)</f>
        <v>0.14714898835070511</v>
      </c>
      <c r="P511" s="24">
        <v>1000</v>
      </c>
      <c r="Q511" s="24">
        <v>4000</v>
      </c>
      <c r="R511" s="32">
        <v>2.33</v>
      </c>
      <c r="S511" s="24">
        <v>7.82</v>
      </c>
      <c r="T511" s="24">
        <v>1030</v>
      </c>
      <c r="U511" s="24">
        <v>342</v>
      </c>
      <c r="V511" s="24">
        <v>6.72</v>
      </c>
      <c r="W511" s="24">
        <v>761</v>
      </c>
      <c r="X511" s="24">
        <v>0.79500000000000004</v>
      </c>
      <c r="Y511" s="24">
        <v>0.38900000000000001</v>
      </c>
      <c r="Z511" s="24">
        <v>1.3740000000000001</v>
      </c>
      <c r="AA511" s="24">
        <v>15.1</v>
      </c>
      <c r="AB511" s="32">
        <v>5</v>
      </c>
      <c r="AC511" s="24">
        <v>2.7</v>
      </c>
      <c r="AD511" s="24">
        <v>1890</v>
      </c>
      <c r="AE511" s="24">
        <v>775</v>
      </c>
      <c r="AF511" s="24">
        <v>0</v>
      </c>
      <c r="AG511" s="24">
        <v>1190</v>
      </c>
      <c r="AH511" s="24">
        <v>0.60599999999999998</v>
      </c>
      <c r="AI511" s="24">
        <v>0.218</v>
      </c>
      <c r="AJ511" s="24">
        <v>4.24</v>
      </c>
      <c r="AK511" s="24">
        <v>57.7</v>
      </c>
      <c r="AL511" s="32">
        <f t="shared" si="185"/>
        <v>2.7</v>
      </c>
      <c r="AM511" s="24">
        <f t="shared" si="186"/>
        <v>1890</v>
      </c>
      <c r="AN511" s="24">
        <f t="shared" si="187"/>
        <v>775</v>
      </c>
      <c r="AO511" s="24">
        <f t="shared" si="188"/>
        <v>6.72</v>
      </c>
      <c r="AP511" s="24">
        <f t="shared" si="189"/>
        <v>1190</v>
      </c>
      <c r="AQ511" s="24">
        <f t="shared" si="190"/>
        <v>0.60599999999999998</v>
      </c>
      <c r="AR511" s="24">
        <f t="shared" si="191"/>
        <v>0.218</v>
      </c>
      <c r="AS511" s="24">
        <f t="shared" si="192"/>
        <v>4.24</v>
      </c>
      <c r="AT511" s="24">
        <f t="shared" si="193"/>
        <v>57.7</v>
      </c>
    </row>
    <row r="512" spans="1:46">
      <c r="A512" s="49" t="s">
        <v>855</v>
      </c>
      <c r="B512" s="49" t="s">
        <v>859</v>
      </c>
      <c r="C512" s="47" t="s">
        <v>20</v>
      </c>
      <c r="D512" s="47" t="s">
        <v>21</v>
      </c>
      <c r="E512" s="49">
        <v>80</v>
      </c>
      <c r="F512" s="78"/>
      <c r="G512" s="24">
        <v>15.57</v>
      </c>
      <c r="H512" s="24">
        <v>15.57</v>
      </c>
      <c r="I512" s="24">
        <v>15.57</v>
      </c>
      <c r="J512" s="24">
        <v>74</v>
      </c>
      <c r="K512" s="24">
        <v>127</v>
      </c>
      <c r="L512" s="24">
        <v>74</v>
      </c>
      <c r="M512" s="24">
        <v>7.5</v>
      </c>
      <c r="N512" s="50">
        <f t="shared" si="183"/>
        <v>-412.5625</v>
      </c>
      <c r="O512" s="50">
        <f t="shared" si="184"/>
        <v>0.15208734746307001</v>
      </c>
      <c r="P512" s="24">
        <v>1100</v>
      </c>
      <c r="Q512" s="24">
        <v>2300</v>
      </c>
      <c r="R512" s="32">
        <v>2.4700000000000002</v>
      </c>
      <c r="S512" s="24">
        <v>7.52</v>
      </c>
      <c r="T512" s="24">
        <v>905</v>
      </c>
      <c r="U512" s="24">
        <v>195</v>
      </c>
      <c r="V512" s="24">
        <v>8.23</v>
      </c>
      <c r="W512" s="24">
        <v>769</v>
      </c>
      <c r="X512" s="24">
        <v>0.89300000000000002</v>
      </c>
      <c r="Y512" s="24">
        <v>0.433</v>
      </c>
      <c r="Z512" s="24">
        <v>0.91</v>
      </c>
      <c r="AA512" s="24">
        <v>7.42</v>
      </c>
      <c r="AB512" s="32">
        <v>5</v>
      </c>
      <c r="AC512" s="24">
        <v>2.8919999999999999</v>
      </c>
      <c r="AD512" s="24">
        <v>1670</v>
      </c>
      <c r="AE512" s="24">
        <v>448</v>
      </c>
      <c r="AF512" s="24">
        <v>0</v>
      </c>
      <c r="AG512" s="24">
        <v>1320</v>
      </c>
      <c r="AH512" s="24">
        <v>0.76400000000000001</v>
      </c>
      <c r="AI512" s="24">
        <v>0.29099999999999998</v>
      </c>
      <c r="AJ512" s="24">
        <v>3.83</v>
      </c>
      <c r="AK512" s="24">
        <v>31.3</v>
      </c>
      <c r="AL512" s="32">
        <f t="shared" si="185"/>
        <v>2.8919999999999999</v>
      </c>
      <c r="AM512" s="24">
        <f t="shared" si="186"/>
        <v>1670</v>
      </c>
      <c r="AN512" s="24">
        <f t="shared" si="187"/>
        <v>448</v>
      </c>
      <c r="AO512" s="24">
        <f t="shared" si="188"/>
        <v>8.23</v>
      </c>
      <c r="AP512" s="24">
        <f t="shared" si="189"/>
        <v>1320</v>
      </c>
      <c r="AQ512" s="24">
        <f t="shared" si="190"/>
        <v>0.76400000000000001</v>
      </c>
      <c r="AR512" s="24">
        <f t="shared" si="191"/>
        <v>0.29099999999999998</v>
      </c>
      <c r="AS512" s="24">
        <f t="shared" si="192"/>
        <v>3.83</v>
      </c>
      <c r="AT512" s="24">
        <f t="shared" si="193"/>
        <v>31.3</v>
      </c>
    </row>
    <row r="513" spans="1:46">
      <c r="A513" s="49" t="s">
        <v>855</v>
      </c>
      <c r="B513" s="49" t="s">
        <v>863</v>
      </c>
      <c r="C513" s="47" t="s">
        <v>20</v>
      </c>
      <c r="D513" s="47" t="s">
        <v>21</v>
      </c>
      <c r="E513" s="49">
        <v>80</v>
      </c>
      <c r="F513" s="78"/>
      <c r="G513" s="24">
        <v>15.57</v>
      </c>
      <c r="H513" s="24">
        <v>15.57</v>
      </c>
      <c r="I513" s="24">
        <v>15.57</v>
      </c>
      <c r="J513" s="24">
        <v>74</v>
      </c>
      <c r="K513" s="24">
        <v>127</v>
      </c>
      <c r="L513" s="24">
        <v>74</v>
      </c>
      <c r="M513" s="24">
        <v>7.5</v>
      </c>
      <c r="N513" s="50">
        <f>L513-(I513*31.25)</f>
        <v>-412.5625</v>
      </c>
      <c r="O513" s="50">
        <f>L513/(I513*31.25)</f>
        <v>0.15208734746307001</v>
      </c>
      <c r="P513" s="24">
        <v>1100</v>
      </c>
      <c r="Q513" s="24">
        <v>2300</v>
      </c>
      <c r="R513" s="32">
        <v>2.79</v>
      </c>
      <c r="S513" s="24">
        <v>7.87</v>
      </c>
      <c r="T513" s="24">
        <v>726</v>
      </c>
      <c r="U513" s="24">
        <v>83.9</v>
      </c>
      <c r="V513" s="24">
        <v>10.4</v>
      </c>
      <c r="W513" s="24">
        <v>897</v>
      </c>
      <c r="X513" s="24">
        <v>0.78</v>
      </c>
      <c r="Y513" s="24">
        <v>0.26900000000000002</v>
      </c>
      <c r="Z513" s="24">
        <v>2.29</v>
      </c>
      <c r="AA513" s="24">
        <v>4.0199999999999996</v>
      </c>
      <c r="AB513" s="32">
        <v>5</v>
      </c>
      <c r="AC513" s="24">
        <v>2.984</v>
      </c>
      <c r="AD513" s="24">
        <v>1110</v>
      </c>
      <c r="AE513" s="24">
        <v>294</v>
      </c>
      <c r="AF513" s="24">
        <v>0</v>
      </c>
      <c r="AG513" s="24">
        <v>897</v>
      </c>
      <c r="AH513" s="24">
        <v>0.78</v>
      </c>
      <c r="AI513" s="24">
        <v>0.26900000000000002</v>
      </c>
      <c r="AJ513" s="24">
        <v>2.29</v>
      </c>
      <c r="AK513" s="24">
        <v>15.7</v>
      </c>
      <c r="AL513" s="32">
        <f t="shared" si="185"/>
        <v>2.984</v>
      </c>
      <c r="AM513" s="24">
        <f t="shared" si="186"/>
        <v>1110</v>
      </c>
      <c r="AN513" s="24">
        <f t="shared" si="187"/>
        <v>294</v>
      </c>
      <c r="AO513" s="24">
        <f t="shared" si="188"/>
        <v>10.4</v>
      </c>
      <c r="AP513" s="24">
        <f t="shared" si="189"/>
        <v>897</v>
      </c>
      <c r="AQ513" s="24">
        <f t="shared" si="190"/>
        <v>0.78</v>
      </c>
      <c r="AR513" s="24">
        <f t="shared" si="191"/>
        <v>0.26900000000000002</v>
      </c>
      <c r="AS513" s="24">
        <f t="shared" si="192"/>
        <v>2.29</v>
      </c>
      <c r="AT513" s="24">
        <f t="shared" si="193"/>
        <v>15.7</v>
      </c>
    </row>
    <row r="514" spans="1:46">
      <c r="A514" s="49" t="s">
        <v>869</v>
      </c>
      <c r="B514" s="49" t="s">
        <v>870</v>
      </c>
      <c r="C514" s="47" t="s">
        <v>20</v>
      </c>
      <c r="D514" s="49" t="s">
        <v>22</v>
      </c>
      <c r="E514" s="49">
        <v>63</v>
      </c>
      <c r="F514" s="78">
        <v>23</v>
      </c>
      <c r="G514" s="24">
        <v>1</v>
      </c>
      <c r="H514" s="24">
        <v>1</v>
      </c>
      <c r="I514" s="24">
        <v>1</v>
      </c>
      <c r="J514" s="24">
        <v>1</v>
      </c>
      <c r="K514" s="24">
        <v>2</v>
      </c>
      <c r="L514" s="24">
        <v>1</v>
      </c>
      <c r="M514" s="24">
        <v>6.7</v>
      </c>
      <c r="N514" s="50">
        <f>L514-(I514*31.25)</f>
        <v>-30.25</v>
      </c>
      <c r="O514" s="50">
        <f>L514/(I514*31.25)</f>
        <v>3.2000000000000001E-2</v>
      </c>
      <c r="P514" s="24">
        <v>24</v>
      </c>
      <c r="Q514" s="24">
        <v>2</v>
      </c>
      <c r="R514" s="32">
        <v>2.2999999999999998</v>
      </c>
      <c r="S514" s="24">
        <v>6.2</v>
      </c>
      <c r="T514" s="24">
        <v>172</v>
      </c>
      <c r="U514" s="24">
        <v>175</v>
      </c>
      <c r="V514" s="24">
        <v>0.49</v>
      </c>
      <c r="W514" s="24">
        <v>18.899999999999999</v>
      </c>
      <c r="X514" s="24">
        <v>0.22</v>
      </c>
      <c r="Y514" s="24">
        <v>0.23</v>
      </c>
      <c r="Z514" s="24">
        <v>0.12</v>
      </c>
      <c r="AA514" s="24">
        <v>5.1999999999999998E-2</v>
      </c>
      <c r="AB514" s="32">
        <v>5</v>
      </c>
      <c r="AC514" s="24">
        <v>2.6</v>
      </c>
      <c r="AD514" s="24">
        <v>119</v>
      </c>
      <c r="AE514" s="24">
        <v>115</v>
      </c>
      <c r="AF514" s="24">
        <v>0.26</v>
      </c>
      <c r="AG514" s="24">
        <v>0.49</v>
      </c>
      <c r="AH514" s="24">
        <v>3.8999999999999998E-3</v>
      </c>
      <c r="AI514" s="24">
        <v>5.8999999999999999E-3</v>
      </c>
      <c r="AJ514" s="24">
        <v>6.3E-2</v>
      </c>
      <c r="AK514" s="24">
        <v>1.9E-2</v>
      </c>
      <c r="AL514" s="32">
        <f>IF(AC514&gt;0,AC514,R514)</f>
        <v>2.6</v>
      </c>
      <c r="AM514" s="24">
        <f t="shared" ref="AM514:AT516" si="194">IF(AD514&gt;0,AD514,IF(T514&gt;0,T514,0.0001))</f>
        <v>119</v>
      </c>
      <c r="AN514" s="24">
        <f t="shared" si="194"/>
        <v>115</v>
      </c>
      <c r="AO514" s="50">
        <f t="shared" si="194"/>
        <v>0.26</v>
      </c>
      <c r="AP514" s="24">
        <f t="shared" si="194"/>
        <v>0.49</v>
      </c>
      <c r="AQ514" s="24">
        <f t="shared" si="194"/>
        <v>3.8999999999999998E-3</v>
      </c>
      <c r="AR514" s="24">
        <f t="shared" si="194"/>
        <v>5.8999999999999999E-3</v>
      </c>
      <c r="AS514" s="24">
        <f t="shared" si="194"/>
        <v>6.3E-2</v>
      </c>
      <c r="AT514" s="24">
        <f t="shared" si="194"/>
        <v>1.9E-2</v>
      </c>
    </row>
    <row r="515" spans="1:46">
      <c r="A515" s="49" t="s">
        <v>869</v>
      </c>
      <c r="B515" s="49" t="s">
        <v>871</v>
      </c>
      <c r="C515" s="47" t="s">
        <v>20</v>
      </c>
      <c r="D515" s="49" t="s">
        <v>22</v>
      </c>
      <c r="E515" s="49">
        <v>63</v>
      </c>
      <c r="F515" s="78">
        <v>16.100000000000001</v>
      </c>
      <c r="G515" s="24">
        <v>0.15</v>
      </c>
      <c r="H515" s="24">
        <v>0.15</v>
      </c>
      <c r="I515" s="24">
        <v>0.15</v>
      </c>
      <c r="J515" s="24">
        <v>0</v>
      </c>
      <c r="K515" s="24">
        <v>2</v>
      </c>
      <c r="L515" s="24">
        <v>0</v>
      </c>
      <c r="M515" s="24">
        <v>4.7</v>
      </c>
      <c r="N515" s="50">
        <f>L515-(I515*31.25)</f>
        <v>-4.6875</v>
      </c>
      <c r="O515" s="50">
        <f>L515/(I515*31.25)</f>
        <v>0</v>
      </c>
      <c r="P515" s="24">
        <v>18.2</v>
      </c>
      <c r="Q515" s="24">
        <v>8</v>
      </c>
      <c r="R515" s="32">
        <v>2.6</v>
      </c>
      <c r="S515" s="24">
        <v>4.0999999999999996</v>
      </c>
      <c r="T515" s="24">
        <v>61.9</v>
      </c>
      <c r="U515" s="24">
        <v>63.8</v>
      </c>
      <c r="V515" s="24">
        <v>0.34</v>
      </c>
      <c r="W515" s="24">
        <v>1.2</v>
      </c>
      <c r="X515" s="79">
        <v>3.5999999999999997E-2</v>
      </c>
      <c r="Y515" s="79">
        <v>5.1999999999999998E-2</v>
      </c>
      <c r="Z515" s="24">
        <v>3.1E-2</v>
      </c>
      <c r="AA515" s="24">
        <v>6.4000000000000001E-2</v>
      </c>
      <c r="AB515" s="32">
        <v>5</v>
      </c>
      <c r="AC515" s="24">
        <v>3.6</v>
      </c>
      <c r="AD515" s="24">
        <v>9.8000000000000007</v>
      </c>
      <c r="AE515" s="24">
        <v>9.6</v>
      </c>
      <c r="AF515" s="24">
        <v>0.35</v>
      </c>
      <c r="AG515" s="24">
        <v>0.52</v>
      </c>
      <c r="AH515" s="24">
        <v>5.1999999999999998E-2</v>
      </c>
      <c r="AI515" s="24">
        <v>7.3999999999999996E-2</v>
      </c>
      <c r="AJ515" s="24">
        <v>4.7999999999999996E-3</v>
      </c>
      <c r="AK515" s="24">
        <v>1.4E-2</v>
      </c>
      <c r="AL515" s="32">
        <f>IF(AC515&gt;0,AC515,R515)</f>
        <v>3.6</v>
      </c>
      <c r="AM515" s="24">
        <f t="shared" si="194"/>
        <v>9.8000000000000007</v>
      </c>
      <c r="AN515" s="24">
        <f t="shared" si="194"/>
        <v>9.6</v>
      </c>
      <c r="AO515" s="50">
        <f t="shared" si="194"/>
        <v>0.35</v>
      </c>
      <c r="AP515" s="24">
        <f t="shared" si="194"/>
        <v>0.52</v>
      </c>
      <c r="AQ515" s="24">
        <f t="shared" si="194"/>
        <v>5.1999999999999998E-2</v>
      </c>
      <c r="AR515" s="24">
        <f t="shared" si="194"/>
        <v>7.3999999999999996E-2</v>
      </c>
      <c r="AS515" s="24">
        <f t="shared" si="194"/>
        <v>4.7999999999999996E-3</v>
      </c>
      <c r="AT515" s="24">
        <f t="shared" si="194"/>
        <v>1.4E-2</v>
      </c>
    </row>
    <row r="516" spans="1:46">
      <c r="A516" s="49" t="s">
        <v>869</v>
      </c>
      <c r="B516" s="49" t="s">
        <v>872</v>
      </c>
      <c r="C516" s="47" t="s">
        <v>20</v>
      </c>
      <c r="D516" s="49" t="s">
        <v>22</v>
      </c>
      <c r="E516" s="49">
        <v>63</v>
      </c>
      <c r="F516" s="78">
        <v>18.7</v>
      </c>
      <c r="G516" s="24">
        <v>4.58</v>
      </c>
      <c r="H516" s="24">
        <v>4.58</v>
      </c>
      <c r="I516" s="24">
        <v>4.58</v>
      </c>
      <c r="J516" s="24">
        <v>-1</v>
      </c>
      <c r="K516" s="24">
        <v>2</v>
      </c>
      <c r="L516" s="24">
        <v>-1</v>
      </c>
      <c r="M516" s="24">
        <v>4.3</v>
      </c>
      <c r="N516" s="50">
        <f>L516-(I516*31.25)</f>
        <v>-144.125</v>
      </c>
      <c r="O516" s="50">
        <f>L516/(I516*31.25)</f>
        <v>-6.9868995633187774E-3</v>
      </c>
      <c r="P516" s="24">
        <v>33.200000000000003</v>
      </c>
      <c r="Q516" s="24">
        <v>1</v>
      </c>
      <c r="R516" s="32">
        <v>2</v>
      </c>
      <c r="S516" s="24">
        <v>3.4</v>
      </c>
      <c r="T516" s="24">
        <v>809</v>
      </c>
      <c r="U516" s="24">
        <v>927</v>
      </c>
      <c r="V516" s="24">
        <v>0.39</v>
      </c>
      <c r="W516" s="24">
        <v>1.2</v>
      </c>
      <c r="X516" s="24">
        <v>4.5999999999999999E-3</v>
      </c>
      <c r="Y516" s="24">
        <v>1.44E-2</v>
      </c>
      <c r="Z516" s="24">
        <v>0.15</v>
      </c>
      <c r="AA516" s="24">
        <v>5.2999999999999999E-2</v>
      </c>
      <c r="AB516" s="32">
        <v>5</v>
      </c>
      <c r="AC516" s="24">
        <v>2.2999999999999998</v>
      </c>
      <c r="AD516" s="24">
        <v>602</v>
      </c>
      <c r="AE516" s="24">
        <v>663</v>
      </c>
      <c r="AF516" s="24">
        <v>0.36</v>
      </c>
      <c r="AG516" s="24">
        <v>0.41</v>
      </c>
      <c r="AH516" s="24">
        <v>6.9999999999999999E-4</v>
      </c>
      <c r="AI516" s="24">
        <v>2E-3</v>
      </c>
      <c r="AJ516" s="24">
        <v>0.1</v>
      </c>
      <c r="AK516" s="24">
        <v>1.0999999999999999E-2</v>
      </c>
      <c r="AL516" s="32">
        <f>IF(AC516&gt;0,AC516,R516)</f>
        <v>2.2999999999999998</v>
      </c>
      <c r="AM516" s="24">
        <f t="shared" si="194"/>
        <v>602</v>
      </c>
      <c r="AN516" s="24">
        <f t="shared" si="194"/>
        <v>663</v>
      </c>
      <c r="AO516" s="50">
        <f t="shared" si="194"/>
        <v>0.36</v>
      </c>
      <c r="AP516" s="24">
        <f t="shared" si="194"/>
        <v>0.41</v>
      </c>
      <c r="AQ516" s="24">
        <f t="shared" si="194"/>
        <v>6.9999999999999999E-4</v>
      </c>
      <c r="AR516" s="24">
        <f t="shared" si="194"/>
        <v>2E-3</v>
      </c>
      <c r="AS516" s="24">
        <f t="shared" si="194"/>
        <v>0.1</v>
      </c>
      <c r="AT516" s="24">
        <f t="shared" si="194"/>
        <v>1.0999999999999999E-2</v>
      </c>
    </row>
    <row r="517" spans="1:46">
      <c r="A517" s="49" t="s">
        <v>877</v>
      </c>
      <c r="B517" s="49" t="s">
        <v>878</v>
      </c>
      <c r="C517" s="47" t="s">
        <v>20</v>
      </c>
      <c r="D517" s="47" t="s">
        <v>22</v>
      </c>
      <c r="E517" s="49">
        <v>57</v>
      </c>
      <c r="F517" s="78">
        <v>6.81</v>
      </c>
      <c r="G517" s="24">
        <v>0.94</v>
      </c>
      <c r="H517" s="24">
        <v>0.82</v>
      </c>
      <c r="I517" s="24">
        <v>0.82</v>
      </c>
      <c r="J517" s="24">
        <v>-4</v>
      </c>
      <c r="K517" s="24">
        <v>2</v>
      </c>
      <c r="L517" s="24">
        <v>-4</v>
      </c>
      <c r="M517" s="24">
        <v>3.8</v>
      </c>
      <c r="N517" s="50">
        <f t="shared" ref="N517:N522" si="195">L517-(I517*31.25)</f>
        <v>-29.625</v>
      </c>
      <c r="O517" s="50">
        <f t="shared" ref="O517:O522" si="196">L517/(I517*31.25)</f>
        <v>-0.15609756097560976</v>
      </c>
      <c r="P517" s="24">
        <v>37.200000000000003</v>
      </c>
      <c r="Q517" s="24">
        <v>12</v>
      </c>
      <c r="R517" s="32">
        <v>1.8</v>
      </c>
      <c r="S517" s="24">
        <v>3.02</v>
      </c>
      <c r="T517" s="24">
        <v>191</v>
      </c>
      <c r="U517" s="24">
        <v>197</v>
      </c>
      <c r="V517" s="24">
        <v>0.28000000000000003</v>
      </c>
      <c r="W517" s="24">
        <v>0.51</v>
      </c>
      <c r="X517" s="24">
        <v>2.0999999999999999E-3</v>
      </c>
      <c r="Y517" s="24">
        <v>4.8999999999999998E-3</v>
      </c>
      <c r="Z517" s="24">
        <v>0.2</v>
      </c>
      <c r="AA517" s="24">
        <v>0.17</v>
      </c>
      <c r="AB517" s="32">
        <v>5</v>
      </c>
      <c r="AC517" s="24">
        <v>2.97</v>
      </c>
      <c r="AD517" s="24">
        <v>69</v>
      </c>
      <c r="AE517" s="24">
        <v>67</v>
      </c>
      <c r="AF517" s="24">
        <v>0.45</v>
      </c>
      <c r="AG517" s="24">
        <v>0.16</v>
      </c>
      <c r="AH517" s="24">
        <v>2.5999999999999999E-3</v>
      </c>
      <c r="AI517" s="24">
        <v>8.6E-3</v>
      </c>
      <c r="AJ517" s="24">
        <v>3.9E-2</v>
      </c>
      <c r="AK517" s="24">
        <v>0.02</v>
      </c>
      <c r="AL517" s="32">
        <f t="shared" ref="AL517:AL534" si="197">IF(AC517&gt;0,AC517,R517)</f>
        <v>2.97</v>
      </c>
      <c r="AM517" s="24">
        <f t="shared" ref="AM517:AM522" si="198">IF(AD517&gt;0,AD517,IF(T517&gt;0,T517,0.0001))</f>
        <v>69</v>
      </c>
      <c r="AN517" s="24">
        <f t="shared" ref="AN517:AN522" si="199">IF(AE517&gt;0,AE517,IF(U517&gt;0,U517,0.0001))</f>
        <v>67</v>
      </c>
      <c r="AO517" s="50">
        <f t="shared" ref="AO517:AO522" si="200">IF(AF517&gt;0,AF517,IF(V517&gt;0,V517,0.0001))</f>
        <v>0.45</v>
      </c>
      <c r="AP517" s="24">
        <f t="shared" ref="AP517:AP522" si="201">IF(AG517&gt;0,AG517,IF(W517&gt;0,W517,0.0001))</f>
        <v>0.16</v>
      </c>
      <c r="AQ517" s="24">
        <f t="shared" ref="AQ517:AQ522" si="202">IF(AH517&gt;0,AH517,IF(X517&gt;0,X517,0.0001))</f>
        <v>2.5999999999999999E-3</v>
      </c>
      <c r="AR517" s="24">
        <f t="shared" ref="AR517:AR522" si="203">IF(AI517&gt;0,AI517,IF(Y517&gt;0,Y517,0.0001))</f>
        <v>8.6E-3</v>
      </c>
      <c r="AS517" s="24">
        <f t="shared" ref="AS517:AS522" si="204">IF(AJ517&gt;0,AJ517,IF(Z517&gt;0,Z517,0.0001))</f>
        <v>3.9E-2</v>
      </c>
      <c r="AT517" s="24">
        <f t="shared" ref="AT517:AT522" si="205">IF(AK517&gt;0,AK517,IF(AA517&gt;0,AA517,0.0001))</f>
        <v>0.02</v>
      </c>
    </row>
    <row r="518" spans="1:46">
      <c r="A518" s="49" t="s">
        <v>877</v>
      </c>
      <c r="B518" s="49" t="s">
        <v>879</v>
      </c>
      <c r="C518" s="47" t="s">
        <v>20</v>
      </c>
      <c r="D518" s="47" t="s">
        <v>22</v>
      </c>
      <c r="E518" s="49">
        <v>57</v>
      </c>
      <c r="F518" s="78">
        <v>7.32</v>
      </c>
      <c r="G518" s="24">
        <v>4</v>
      </c>
      <c r="H518" s="24">
        <v>3.87</v>
      </c>
      <c r="I518" s="24">
        <v>3.87</v>
      </c>
      <c r="J518" s="24">
        <v>-4</v>
      </c>
      <c r="K518" s="24">
        <v>2</v>
      </c>
      <c r="L518" s="24">
        <v>-4</v>
      </c>
      <c r="M518" s="24">
        <v>3.8</v>
      </c>
      <c r="N518" s="50">
        <f t="shared" si="195"/>
        <v>-124.9375</v>
      </c>
      <c r="O518" s="50">
        <f t="shared" si="196"/>
        <v>-3.3074935400516793E-2</v>
      </c>
      <c r="P518" s="24">
        <v>58.8</v>
      </c>
      <c r="Q518" s="24">
        <v>112</v>
      </c>
      <c r="R518" s="32">
        <v>1.86</v>
      </c>
      <c r="S518" s="24">
        <v>2.6</v>
      </c>
      <c r="T518" s="24">
        <v>520</v>
      </c>
      <c r="U518" s="24">
        <v>558</v>
      </c>
      <c r="V518" s="24">
        <v>0.27</v>
      </c>
      <c r="W518" s="24">
        <v>4.5999999999999996</v>
      </c>
      <c r="X518" s="24">
        <v>5.3E-3</v>
      </c>
      <c r="Y518" s="24">
        <v>3.5999999999999999E-3</v>
      </c>
      <c r="Z518" s="24">
        <v>0.24</v>
      </c>
      <c r="AA518" s="24">
        <v>0.66</v>
      </c>
      <c r="AB518" s="32">
        <v>5</v>
      </c>
      <c r="AC518" s="24">
        <v>2.52</v>
      </c>
      <c r="AD518" s="24">
        <v>372</v>
      </c>
      <c r="AE518" s="24">
        <v>378</v>
      </c>
      <c r="AF518" s="24">
        <v>0.43</v>
      </c>
      <c r="AG518" s="24">
        <v>0.69</v>
      </c>
      <c r="AH518" s="24">
        <v>1.9E-3</v>
      </c>
      <c r="AI518" s="24">
        <v>3.5999999999999999E-3</v>
      </c>
      <c r="AJ518" s="24">
        <v>0.11</v>
      </c>
      <c r="AK518" s="24">
        <v>0.13</v>
      </c>
      <c r="AL518" s="32">
        <f t="shared" si="197"/>
        <v>2.52</v>
      </c>
      <c r="AM518" s="24">
        <f t="shared" si="198"/>
        <v>372</v>
      </c>
      <c r="AN518" s="24">
        <f t="shared" si="199"/>
        <v>378</v>
      </c>
      <c r="AO518" s="50">
        <f t="shared" si="200"/>
        <v>0.43</v>
      </c>
      <c r="AP518" s="24">
        <f t="shared" si="201"/>
        <v>0.69</v>
      </c>
      <c r="AQ518" s="24">
        <f t="shared" si="202"/>
        <v>1.9E-3</v>
      </c>
      <c r="AR518" s="24">
        <f t="shared" si="203"/>
        <v>3.5999999999999999E-3</v>
      </c>
      <c r="AS518" s="24">
        <f t="shared" si="204"/>
        <v>0.11</v>
      </c>
      <c r="AT518" s="24">
        <f t="shared" si="205"/>
        <v>0.13</v>
      </c>
    </row>
    <row r="519" spans="1:46">
      <c r="A519" s="49" t="s">
        <v>877</v>
      </c>
      <c r="B519" s="49" t="s">
        <v>880</v>
      </c>
      <c r="C519" s="47" t="s">
        <v>20</v>
      </c>
      <c r="D519" s="47" t="s">
        <v>22</v>
      </c>
      <c r="E519" s="49">
        <v>57</v>
      </c>
      <c r="F519" s="24">
        <v>5.85</v>
      </c>
      <c r="G519" s="24">
        <v>3.3</v>
      </c>
      <c r="H519" s="24">
        <v>3.1</v>
      </c>
      <c r="I519" s="24">
        <v>3.1</v>
      </c>
      <c r="J519" s="24">
        <v>-6</v>
      </c>
      <c r="K519" s="24">
        <v>2</v>
      </c>
      <c r="L519" s="24">
        <v>-6</v>
      </c>
      <c r="M519" s="24">
        <v>4.0999999999999996</v>
      </c>
      <c r="N519" s="50">
        <f t="shared" si="195"/>
        <v>-102.875</v>
      </c>
      <c r="O519" s="50">
        <f t="shared" si="196"/>
        <v>-6.1935483870967742E-2</v>
      </c>
      <c r="P519" s="24">
        <v>101.8</v>
      </c>
      <c r="Q519" s="24">
        <v>268</v>
      </c>
      <c r="R519" s="32">
        <v>1.86</v>
      </c>
      <c r="S519" s="24">
        <v>2.5299999999999998</v>
      </c>
      <c r="T519" s="24">
        <v>541</v>
      </c>
      <c r="U519" s="24">
        <v>538</v>
      </c>
      <c r="V519" s="24">
        <v>0.28000000000000003</v>
      </c>
      <c r="W519" s="24">
        <v>10.8</v>
      </c>
      <c r="X519" s="24">
        <v>1.2E-2</v>
      </c>
      <c r="Y519" s="24">
        <v>1.2E-2</v>
      </c>
      <c r="Z519" s="24">
        <v>0.66</v>
      </c>
      <c r="AA519" s="24">
        <v>1.58</v>
      </c>
      <c r="AB519" s="32">
        <v>5</v>
      </c>
      <c r="AC519" s="24">
        <v>2.44</v>
      </c>
      <c r="AD519" s="24">
        <v>480</v>
      </c>
      <c r="AE519" s="24">
        <v>537</v>
      </c>
      <c r="AF519" s="24">
        <v>0.44</v>
      </c>
      <c r="AG519" s="24">
        <v>0.2</v>
      </c>
      <c r="AH519" s="24">
        <v>5.9000000000000003E-4</v>
      </c>
      <c r="AI519" s="24">
        <v>1.2999999999999999E-3</v>
      </c>
      <c r="AJ519" s="24">
        <v>0.49</v>
      </c>
      <c r="AK519" s="24">
        <v>0.2</v>
      </c>
      <c r="AL519" s="32">
        <f t="shared" si="197"/>
        <v>2.44</v>
      </c>
      <c r="AM519" s="24">
        <f t="shared" si="198"/>
        <v>480</v>
      </c>
      <c r="AN519" s="24">
        <f t="shared" si="199"/>
        <v>537</v>
      </c>
      <c r="AO519" s="50">
        <f t="shared" si="200"/>
        <v>0.44</v>
      </c>
      <c r="AP519" s="24">
        <f t="shared" si="201"/>
        <v>0.2</v>
      </c>
      <c r="AQ519" s="24">
        <f t="shared" si="202"/>
        <v>5.9000000000000003E-4</v>
      </c>
      <c r="AR519" s="24">
        <f t="shared" si="203"/>
        <v>1.2999999999999999E-3</v>
      </c>
      <c r="AS519" s="24">
        <f t="shared" si="204"/>
        <v>0.49</v>
      </c>
      <c r="AT519" s="24">
        <f t="shared" si="205"/>
        <v>0.2</v>
      </c>
    </row>
    <row r="520" spans="1:46">
      <c r="A520" s="49" t="s">
        <v>877</v>
      </c>
      <c r="B520" s="49" t="s">
        <v>881</v>
      </c>
      <c r="C520" s="47" t="s">
        <v>20</v>
      </c>
      <c r="D520" s="47" t="s">
        <v>22</v>
      </c>
      <c r="E520" s="49">
        <v>57</v>
      </c>
      <c r="F520" s="24">
        <v>7.7</v>
      </c>
      <c r="G520" s="24">
        <v>6.47</v>
      </c>
      <c r="H520" s="24">
        <v>6.37</v>
      </c>
      <c r="I520" s="24">
        <v>6.37</v>
      </c>
      <c r="J520" s="24">
        <v>-3</v>
      </c>
      <c r="K520" s="24">
        <v>2</v>
      </c>
      <c r="L520" s="24">
        <v>-3</v>
      </c>
      <c r="M520" s="24">
        <v>4.0999999999999996</v>
      </c>
      <c r="N520" s="50">
        <f t="shared" si="195"/>
        <v>-202.0625</v>
      </c>
      <c r="O520" s="50">
        <f t="shared" si="196"/>
        <v>-1.5070643642072213E-2</v>
      </c>
      <c r="P520" s="24">
        <v>120.4</v>
      </c>
      <c r="Q520" s="24">
        <v>256</v>
      </c>
      <c r="R520" s="32">
        <v>1.93</v>
      </c>
      <c r="S520" s="24">
        <v>2.63</v>
      </c>
      <c r="T520" s="24">
        <v>461</v>
      </c>
      <c r="U520" s="24">
        <v>462</v>
      </c>
      <c r="V520" s="24">
        <v>0.28000000000000003</v>
      </c>
      <c r="W520" s="24">
        <v>0.75</v>
      </c>
      <c r="X520" s="24">
        <v>1.6999999999999999E-3</v>
      </c>
      <c r="Y520" s="24">
        <v>2.3E-3</v>
      </c>
      <c r="Z520" s="24">
        <v>0.34</v>
      </c>
      <c r="AA520" s="24">
        <v>1.03</v>
      </c>
      <c r="AB520" s="32">
        <v>5</v>
      </c>
      <c r="AC520" s="24">
        <v>2.2799999999999998</v>
      </c>
      <c r="AD520" s="24">
        <v>611</v>
      </c>
      <c r="AE520" s="24">
        <v>641</v>
      </c>
      <c r="AF520" s="24">
        <v>0.45</v>
      </c>
      <c r="AG520" s="24">
        <v>0.19</v>
      </c>
      <c r="AH520" s="24">
        <v>4.2000000000000002E-4</v>
      </c>
      <c r="AI520" s="24">
        <v>1.1999999999999999E-3</v>
      </c>
      <c r="AJ520" s="24">
        <v>0.39</v>
      </c>
      <c r="AK520" s="24">
        <v>0.13</v>
      </c>
      <c r="AL520" s="32">
        <f t="shared" si="197"/>
        <v>2.2799999999999998</v>
      </c>
      <c r="AM520" s="24">
        <f t="shared" si="198"/>
        <v>611</v>
      </c>
      <c r="AN520" s="24">
        <f t="shared" si="199"/>
        <v>641</v>
      </c>
      <c r="AO520" s="50">
        <f t="shared" si="200"/>
        <v>0.45</v>
      </c>
      <c r="AP520" s="24">
        <f t="shared" si="201"/>
        <v>0.19</v>
      </c>
      <c r="AQ520" s="24">
        <f t="shared" si="202"/>
        <v>4.2000000000000002E-4</v>
      </c>
      <c r="AR520" s="24">
        <f t="shared" si="203"/>
        <v>1.1999999999999999E-3</v>
      </c>
      <c r="AS520" s="24">
        <f t="shared" si="204"/>
        <v>0.39</v>
      </c>
      <c r="AT520" s="24">
        <f t="shared" si="205"/>
        <v>0.13</v>
      </c>
    </row>
    <row r="521" spans="1:46">
      <c r="A521" s="49" t="s">
        <v>877</v>
      </c>
      <c r="B521" s="49" t="s">
        <v>882</v>
      </c>
      <c r="C521" s="47" t="s">
        <v>20</v>
      </c>
      <c r="D521" s="47" t="s">
        <v>22</v>
      </c>
      <c r="E521" s="49">
        <v>57</v>
      </c>
      <c r="F521" s="24">
        <v>8.83</v>
      </c>
      <c r="G521" s="24">
        <v>7.15</v>
      </c>
      <c r="H521" s="24">
        <v>6.96</v>
      </c>
      <c r="I521" s="24">
        <v>6.96</v>
      </c>
      <c r="J521" s="24">
        <v>-6</v>
      </c>
      <c r="K521" s="24">
        <v>2</v>
      </c>
      <c r="L521" s="24">
        <v>-6</v>
      </c>
      <c r="M521" s="24">
        <v>3.8</v>
      </c>
      <c r="N521" s="50">
        <f t="shared" si="195"/>
        <v>-223.5</v>
      </c>
      <c r="O521" s="50">
        <f t="shared" si="196"/>
        <v>-2.7586206896551724E-2</v>
      </c>
      <c r="P521" s="24">
        <v>264</v>
      </c>
      <c r="Q521" s="24">
        <v>584</v>
      </c>
      <c r="R521" s="32">
        <v>1.63</v>
      </c>
      <c r="S521" s="24">
        <v>2.6</v>
      </c>
      <c r="T521" s="24">
        <v>602</v>
      </c>
      <c r="U521" s="24">
        <v>629</v>
      </c>
      <c r="V521" s="24">
        <v>0.23</v>
      </c>
      <c r="W521" s="24">
        <v>0.3</v>
      </c>
      <c r="X521" s="24">
        <v>5.1999999999999995E-4</v>
      </c>
      <c r="Y521" s="24">
        <v>1.2999999999999999E-3</v>
      </c>
      <c r="Z521" s="24">
        <v>1.35</v>
      </c>
      <c r="AA521" s="24">
        <v>3.46</v>
      </c>
      <c r="AB521" s="32">
        <v>5</v>
      </c>
      <c r="AC521" s="24">
        <v>2.23</v>
      </c>
      <c r="AD521" s="24">
        <v>551</v>
      </c>
      <c r="AE521" s="24">
        <v>583</v>
      </c>
      <c r="AF521" s="24">
        <v>0.35</v>
      </c>
      <c r="AG521" s="24">
        <v>0.13</v>
      </c>
      <c r="AH521" s="24">
        <v>2.7999999999999998E-4</v>
      </c>
      <c r="AI521" s="24">
        <v>8.0999999999999996E-4</v>
      </c>
      <c r="AJ521" s="24">
        <v>0.74</v>
      </c>
      <c r="AK521" s="24">
        <v>0.28000000000000003</v>
      </c>
      <c r="AL521" s="32">
        <f t="shared" si="197"/>
        <v>2.23</v>
      </c>
      <c r="AM521" s="24">
        <f t="shared" si="198"/>
        <v>551</v>
      </c>
      <c r="AN521" s="24">
        <f t="shared" si="199"/>
        <v>583</v>
      </c>
      <c r="AO521" s="50">
        <f t="shared" si="200"/>
        <v>0.35</v>
      </c>
      <c r="AP521" s="24">
        <f t="shared" si="201"/>
        <v>0.13</v>
      </c>
      <c r="AQ521" s="24">
        <f t="shared" si="202"/>
        <v>2.7999999999999998E-4</v>
      </c>
      <c r="AR521" s="24">
        <f t="shared" si="203"/>
        <v>8.0999999999999996E-4</v>
      </c>
      <c r="AS521" s="24">
        <f t="shared" si="204"/>
        <v>0.74</v>
      </c>
      <c r="AT521" s="24">
        <f t="shared" si="205"/>
        <v>0.28000000000000003</v>
      </c>
    </row>
    <row r="522" spans="1:46">
      <c r="A522" s="49" t="s">
        <v>877</v>
      </c>
      <c r="B522" s="49" t="s">
        <v>883</v>
      </c>
      <c r="C522" s="47" t="s">
        <v>20</v>
      </c>
      <c r="D522" s="47" t="s">
        <v>22</v>
      </c>
      <c r="E522" s="49">
        <v>57</v>
      </c>
      <c r="F522" s="24">
        <v>6.98</v>
      </c>
      <c r="G522" s="24">
        <v>4.26</v>
      </c>
      <c r="H522" s="24">
        <v>4.01</v>
      </c>
      <c r="I522" s="24">
        <v>4.01</v>
      </c>
      <c r="J522" s="24">
        <v>-7</v>
      </c>
      <c r="K522" s="24">
        <v>2</v>
      </c>
      <c r="L522" s="24">
        <v>-7</v>
      </c>
      <c r="M522" s="24">
        <v>3.4</v>
      </c>
      <c r="N522" s="50">
        <f t="shared" si="195"/>
        <v>-132.3125</v>
      </c>
      <c r="O522" s="50">
        <f t="shared" si="196"/>
        <v>-5.5860349127182046E-2</v>
      </c>
      <c r="P522" s="24">
        <v>767</v>
      </c>
      <c r="Q522" s="24">
        <v>390</v>
      </c>
      <c r="R522" s="32">
        <v>1.6</v>
      </c>
      <c r="S522" s="24">
        <v>2.4700000000000002</v>
      </c>
      <c r="T522" s="24">
        <v>482</v>
      </c>
      <c r="U522" s="24">
        <v>494</v>
      </c>
      <c r="V522" s="24">
        <v>0.24</v>
      </c>
      <c r="W522" s="24">
        <v>0.38</v>
      </c>
      <c r="X522" s="24">
        <v>5.9999999999999995E-4</v>
      </c>
      <c r="Y522" s="24">
        <v>1.9E-3</v>
      </c>
      <c r="Z522" s="24">
        <v>1.52</v>
      </c>
      <c r="AA522" s="24">
        <v>2.84</v>
      </c>
      <c r="AB522" s="32">
        <v>5</v>
      </c>
      <c r="AC522" s="24">
        <v>2.33</v>
      </c>
      <c r="AD522" s="24">
        <v>382</v>
      </c>
      <c r="AE522" s="24">
        <v>405</v>
      </c>
      <c r="AF522" s="24">
        <v>0.37</v>
      </c>
      <c r="AG522" s="24">
        <v>0.19</v>
      </c>
      <c r="AH522" s="24">
        <v>5.9000000000000003E-4</v>
      </c>
      <c r="AI522" s="24">
        <v>1.6999999999999999E-3</v>
      </c>
      <c r="AJ522" s="24">
        <v>1.62</v>
      </c>
      <c r="AK522" s="24">
        <v>0.3</v>
      </c>
      <c r="AL522" s="32">
        <f t="shared" si="197"/>
        <v>2.33</v>
      </c>
      <c r="AM522" s="24">
        <f t="shared" si="198"/>
        <v>382</v>
      </c>
      <c r="AN522" s="24">
        <f t="shared" si="199"/>
        <v>405</v>
      </c>
      <c r="AO522" s="50">
        <f t="shared" si="200"/>
        <v>0.37</v>
      </c>
      <c r="AP522" s="24">
        <f t="shared" si="201"/>
        <v>0.19</v>
      </c>
      <c r="AQ522" s="24">
        <f t="shared" si="202"/>
        <v>5.9000000000000003E-4</v>
      </c>
      <c r="AR522" s="24">
        <f t="shared" si="203"/>
        <v>1.6999999999999999E-3</v>
      </c>
      <c r="AS522" s="24">
        <f t="shared" si="204"/>
        <v>1.62</v>
      </c>
      <c r="AT522" s="24">
        <f t="shared" si="205"/>
        <v>0.3</v>
      </c>
    </row>
    <row r="523" spans="1:46">
      <c r="A523" s="49" t="s">
        <v>884</v>
      </c>
      <c r="B523" s="49" t="s">
        <v>885</v>
      </c>
      <c r="C523" s="47" t="s">
        <v>20</v>
      </c>
      <c r="D523" s="47" t="s">
        <v>22</v>
      </c>
      <c r="E523" s="49">
        <v>53</v>
      </c>
      <c r="F523" s="49"/>
      <c r="G523" s="24">
        <v>1.41</v>
      </c>
      <c r="H523" s="24">
        <v>1.37</v>
      </c>
      <c r="I523" s="24">
        <v>1.37</v>
      </c>
      <c r="J523" s="24">
        <v>0</v>
      </c>
      <c r="K523" s="24">
        <v>0.4</v>
      </c>
      <c r="L523" s="24">
        <v>0</v>
      </c>
      <c r="M523" s="24">
        <v>6</v>
      </c>
      <c r="N523" s="50">
        <f t="shared" ref="N523:N562" si="206">L523-(I523*31.25)</f>
        <v>-42.8125</v>
      </c>
      <c r="O523" s="50">
        <f t="shared" ref="O523:O562" si="207">L523/(I523*31.25)</f>
        <v>0</v>
      </c>
      <c r="P523" s="24">
        <v>21.6</v>
      </c>
      <c r="Q523" s="24">
        <v>1</v>
      </c>
      <c r="R523" s="32">
        <v>2.4</v>
      </c>
      <c r="S523" s="24">
        <v>6.2</v>
      </c>
      <c r="T523" s="24">
        <v>250</v>
      </c>
      <c r="U523" s="24">
        <v>259</v>
      </c>
      <c r="V523" s="24">
        <v>0.2</v>
      </c>
      <c r="W523" s="24">
        <v>16.7</v>
      </c>
      <c r="X523" s="24">
        <v>0.11</v>
      </c>
      <c r="Y523" s="24">
        <v>0.1</v>
      </c>
      <c r="Z523" s="24">
        <v>9.8000000000000004E-2</v>
      </c>
      <c r="AA523" s="24">
        <v>3.9E-2</v>
      </c>
      <c r="AB523" s="32">
        <v>5</v>
      </c>
      <c r="AC523" s="24">
        <v>2.5</v>
      </c>
      <c r="AD523" s="24">
        <v>169</v>
      </c>
      <c r="AE523" s="24">
        <v>167</v>
      </c>
      <c r="AF523" s="24">
        <v>0.17</v>
      </c>
      <c r="AG523" s="24">
        <v>2.7</v>
      </c>
      <c r="AH523" s="24">
        <v>1.4999999999999999E-2</v>
      </c>
      <c r="AI523" s="24">
        <v>3.0000000000000001E-3</v>
      </c>
      <c r="AJ523" s="24">
        <v>3.1E-2</v>
      </c>
      <c r="AK523" s="24">
        <v>1.4999999999999999E-2</v>
      </c>
      <c r="AL523" s="32">
        <f t="shared" si="197"/>
        <v>2.5</v>
      </c>
      <c r="AM523" s="24">
        <f t="shared" ref="AM523:AT534" si="208">IF(AD523&gt;0,AD523,IF(T523&gt;0,T523,0.0001))</f>
        <v>169</v>
      </c>
      <c r="AN523" s="24">
        <f t="shared" si="208"/>
        <v>167</v>
      </c>
      <c r="AO523" s="50">
        <f t="shared" si="208"/>
        <v>0.17</v>
      </c>
      <c r="AP523" s="24">
        <f t="shared" si="208"/>
        <v>2.7</v>
      </c>
      <c r="AQ523" s="24">
        <f t="shared" si="208"/>
        <v>1.4999999999999999E-2</v>
      </c>
      <c r="AR523" s="24">
        <f t="shared" si="208"/>
        <v>3.0000000000000001E-3</v>
      </c>
      <c r="AS523" s="24">
        <f t="shared" si="208"/>
        <v>3.1E-2</v>
      </c>
      <c r="AT523" s="24">
        <f t="shared" si="208"/>
        <v>1.4999999999999999E-2</v>
      </c>
    </row>
    <row r="524" spans="1:46">
      <c r="A524" s="49" t="s">
        <v>884</v>
      </c>
      <c r="B524" s="49" t="s">
        <v>886</v>
      </c>
      <c r="C524" s="47" t="s">
        <v>20</v>
      </c>
      <c r="D524" s="47" t="s">
        <v>22</v>
      </c>
      <c r="E524" s="49">
        <v>53</v>
      </c>
      <c r="F524" s="49"/>
      <c r="G524" s="24">
        <v>0.08</v>
      </c>
      <c r="H524" s="24">
        <v>0.08</v>
      </c>
      <c r="I524" s="24">
        <v>0.08</v>
      </c>
      <c r="J524" s="24">
        <v>0</v>
      </c>
      <c r="K524" s="24">
        <v>3</v>
      </c>
      <c r="L524" s="24">
        <v>0</v>
      </c>
      <c r="M524" s="24">
        <v>6.4</v>
      </c>
      <c r="N524" s="50">
        <f t="shared" si="206"/>
        <v>-2.5</v>
      </c>
      <c r="O524" s="50">
        <f t="shared" si="207"/>
        <v>0</v>
      </c>
      <c r="P524" s="24">
        <v>11.2</v>
      </c>
      <c r="Q524" s="24">
        <v>2</v>
      </c>
      <c r="R524" s="32">
        <v>4.4000000000000004</v>
      </c>
      <c r="S524" s="24">
        <v>6.6</v>
      </c>
      <c r="T524" s="24">
        <v>4.8</v>
      </c>
      <c r="U524" s="24">
        <v>1.5</v>
      </c>
      <c r="V524" s="24">
        <v>0.45</v>
      </c>
      <c r="W524" s="24">
        <v>3.1</v>
      </c>
      <c r="X524" s="24">
        <v>0.56000000000000005</v>
      </c>
      <c r="Y524" s="24">
        <v>2.11</v>
      </c>
      <c r="Z524" s="24">
        <v>4.4999999999999997E-3</v>
      </c>
      <c r="AA524" s="24">
        <v>0.01</v>
      </c>
      <c r="AB524" s="32">
        <v>5</v>
      </c>
      <c r="AC524" s="24">
        <v>4.4000000000000004</v>
      </c>
      <c r="AD524" s="24">
        <v>5.9</v>
      </c>
      <c r="AE524" s="24">
        <v>2</v>
      </c>
      <c r="AF524" s="24">
        <v>0.21</v>
      </c>
      <c r="AG524" s="24">
        <v>4.34</v>
      </c>
      <c r="AH524" s="24">
        <v>0.71399999999999997</v>
      </c>
      <c r="AI524" s="24">
        <v>0.59</v>
      </c>
      <c r="AJ524" s="24">
        <v>5.5999999999999999E-3</v>
      </c>
      <c r="AK524" s="24">
        <v>8.8000000000000005E-3</v>
      </c>
      <c r="AL524" s="32">
        <f t="shared" si="197"/>
        <v>4.4000000000000004</v>
      </c>
      <c r="AM524" s="24">
        <f t="shared" si="208"/>
        <v>5.9</v>
      </c>
      <c r="AN524" s="24">
        <f t="shared" si="208"/>
        <v>2</v>
      </c>
      <c r="AO524" s="50">
        <f t="shared" si="208"/>
        <v>0.21</v>
      </c>
      <c r="AP524" s="24">
        <f t="shared" si="208"/>
        <v>4.34</v>
      </c>
      <c r="AQ524" s="24">
        <f t="shared" si="208"/>
        <v>0.71399999999999997</v>
      </c>
      <c r="AR524" s="24">
        <f t="shared" si="208"/>
        <v>0.59</v>
      </c>
      <c r="AS524" s="24">
        <f t="shared" si="208"/>
        <v>5.5999999999999999E-3</v>
      </c>
      <c r="AT524" s="24">
        <f t="shared" si="208"/>
        <v>8.8000000000000005E-3</v>
      </c>
    </row>
    <row r="525" spans="1:46">
      <c r="A525" s="49" t="s">
        <v>884</v>
      </c>
      <c r="B525" s="49" t="s">
        <v>887</v>
      </c>
      <c r="C525" s="47" t="s">
        <v>20</v>
      </c>
      <c r="D525" s="47" t="s">
        <v>22</v>
      </c>
      <c r="E525" s="49">
        <v>53</v>
      </c>
      <c r="F525" s="49"/>
      <c r="G525" s="24">
        <v>0.16</v>
      </c>
      <c r="H525" s="24">
        <v>0.15</v>
      </c>
      <c r="I525" s="24">
        <v>0.15</v>
      </c>
      <c r="J525" s="24">
        <v>0</v>
      </c>
      <c r="K525" s="24">
        <v>2</v>
      </c>
      <c r="L525" s="24">
        <v>0</v>
      </c>
      <c r="M525" s="24">
        <v>6.4</v>
      </c>
      <c r="N525" s="50">
        <f t="shared" si="206"/>
        <v>-4.6875</v>
      </c>
      <c r="O525" s="50">
        <f t="shared" si="207"/>
        <v>0</v>
      </c>
      <c r="P525" s="24">
        <v>92.9</v>
      </c>
      <c r="Q525" s="24">
        <v>1</v>
      </c>
      <c r="R525" s="32">
        <v>3.7</v>
      </c>
      <c r="S525" s="24">
        <v>6.5</v>
      </c>
      <c r="T525" s="24">
        <v>15.2</v>
      </c>
      <c r="U525" s="24">
        <v>5.44</v>
      </c>
      <c r="V525" s="24">
        <v>0.36</v>
      </c>
      <c r="W525" s="24">
        <v>9.6</v>
      </c>
      <c r="X525" s="24">
        <v>0.57999999999999996</v>
      </c>
      <c r="Y525" s="24">
        <v>0.54</v>
      </c>
      <c r="Z525" s="24">
        <v>0.22</v>
      </c>
      <c r="AA525" s="24">
        <v>1.6E-2</v>
      </c>
      <c r="AB525" s="32">
        <v>5</v>
      </c>
      <c r="AC525" s="24">
        <v>3.8</v>
      </c>
      <c r="AD525" s="24">
        <v>13.3</v>
      </c>
      <c r="AE525" s="24">
        <v>11.9</v>
      </c>
      <c r="AF525" s="24">
        <v>0.21</v>
      </c>
      <c r="AG525" s="24">
        <v>1.7</v>
      </c>
      <c r="AH525" s="24">
        <v>0.13</v>
      </c>
      <c r="AI525" s="24">
        <v>0.1</v>
      </c>
      <c r="AJ525" s="24">
        <v>0.28000000000000003</v>
      </c>
      <c r="AK525" s="24">
        <v>1.4E-2</v>
      </c>
      <c r="AL525" s="32">
        <f t="shared" si="197"/>
        <v>3.8</v>
      </c>
      <c r="AM525" s="24">
        <f t="shared" si="208"/>
        <v>13.3</v>
      </c>
      <c r="AN525" s="24">
        <f t="shared" si="208"/>
        <v>11.9</v>
      </c>
      <c r="AO525" s="50">
        <f t="shared" si="208"/>
        <v>0.21</v>
      </c>
      <c r="AP525" s="24">
        <f t="shared" si="208"/>
        <v>1.7</v>
      </c>
      <c r="AQ525" s="24">
        <f t="shared" si="208"/>
        <v>0.13</v>
      </c>
      <c r="AR525" s="24">
        <f t="shared" si="208"/>
        <v>0.1</v>
      </c>
      <c r="AS525" s="24">
        <f t="shared" si="208"/>
        <v>0.28000000000000003</v>
      </c>
      <c r="AT525" s="24">
        <f t="shared" si="208"/>
        <v>1.4E-2</v>
      </c>
    </row>
    <row r="526" spans="1:46">
      <c r="A526" s="49" t="s">
        <v>894</v>
      </c>
      <c r="B526" s="49" t="s">
        <v>895</v>
      </c>
      <c r="C526" s="47" t="s">
        <v>20</v>
      </c>
      <c r="D526" s="47" t="s">
        <v>22</v>
      </c>
      <c r="E526" s="49">
        <v>71</v>
      </c>
      <c r="F526" s="24">
        <v>10.130000000000001</v>
      </c>
      <c r="G526" s="24">
        <v>3.98</v>
      </c>
      <c r="H526" s="24">
        <v>3.92</v>
      </c>
      <c r="I526" s="24">
        <v>3.92</v>
      </c>
      <c r="J526" s="24">
        <v>10</v>
      </c>
      <c r="K526" s="24">
        <v>0</v>
      </c>
      <c r="L526" s="24">
        <v>10</v>
      </c>
      <c r="M526" s="24">
        <v>6.8</v>
      </c>
      <c r="N526" s="24">
        <f t="shared" si="206"/>
        <v>-112.5</v>
      </c>
      <c r="O526" s="24">
        <f t="shared" si="207"/>
        <v>8.1632653061224483E-2</v>
      </c>
      <c r="P526" s="24">
        <v>29.7</v>
      </c>
      <c r="Q526" s="24">
        <v>30</v>
      </c>
      <c r="R526" s="32">
        <v>2</v>
      </c>
      <c r="S526" s="24">
        <v>4.99</v>
      </c>
      <c r="T526" s="92">
        <v>589.5</v>
      </c>
      <c r="U526" s="50">
        <v>622</v>
      </c>
      <c r="V526" s="50">
        <v>0.38</v>
      </c>
      <c r="W526" s="24">
        <v>36.4</v>
      </c>
      <c r="X526" s="24">
        <v>0.13</v>
      </c>
      <c r="Y526" s="24">
        <v>0.1</v>
      </c>
      <c r="Z526" s="24">
        <v>0.38200000000000001</v>
      </c>
      <c r="AA526" s="24">
        <v>0.10100000000000001</v>
      </c>
      <c r="AB526" s="32">
        <v>5</v>
      </c>
      <c r="AC526" s="24">
        <v>2.16</v>
      </c>
      <c r="AD526" s="24">
        <v>813.4</v>
      </c>
      <c r="AE526" s="24">
        <v>924</v>
      </c>
      <c r="AF526" s="24">
        <v>0.45700000000000002</v>
      </c>
      <c r="AG526" s="24">
        <v>34.4</v>
      </c>
      <c r="AH526" s="24">
        <v>4.2000000000000003E-2</v>
      </c>
      <c r="AI526" s="24">
        <v>0.03</v>
      </c>
      <c r="AJ526" s="24">
        <v>6.1499999999999999E-2</v>
      </c>
      <c r="AK526" s="24">
        <v>3.0499999999999999E-2</v>
      </c>
      <c r="AL526" s="32">
        <f t="shared" si="197"/>
        <v>2.16</v>
      </c>
      <c r="AM526" s="24">
        <f t="shared" si="208"/>
        <v>813.4</v>
      </c>
      <c r="AN526" s="24">
        <f t="shared" si="208"/>
        <v>924</v>
      </c>
      <c r="AO526" s="24">
        <f t="shared" si="208"/>
        <v>0.45700000000000002</v>
      </c>
      <c r="AP526" s="24">
        <f t="shared" si="208"/>
        <v>34.4</v>
      </c>
      <c r="AQ526" s="24">
        <f t="shared" si="208"/>
        <v>4.2000000000000003E-2</v>
      </c>
      <c r="AR526" s="24">
        <f t="shared" si="208"/>
        <v>0.03</v>
      </c>
      <c r="AS526" s="24">
        <f t="shared" si="208"/>
        <v>6.1499999999999999E-2</v>
      </c>
      <c r="AT526" s="24">
        <f t="shared" si="208"/>
        <v>3.0499999999999999E-2</v>
      </c>
    </row>
    <row r="527" spans="1:46">
      <c r="A527" s="49" t="s">
        <v>894</v>
      </c>
      <c r="B527" s="49" t="s">
        <v>896</v>
      </c>
      <c r="C527" s="47" t="s">
        <v>20</v>
      </c>
      <c r="D527" s="47" t="s">
        <v>22</v>
      </c>
      <c r="E527" s="49">
        <v>151</v>
      </c>
      <c r="F527" s="24">
        <v>5.65</v>
      </c>
      <c r="G527" s="24">
        <v>1.82</v>
      </c>
      <c r="H527" s="24">
        <v>1.8</v>
      </c>
      <c r="I527" s="24">
        <v>1.8</v>
      </c>
      <c r="J527" s="24">
        <v>9</v>
      </c>
      <c r="K527" s="24">
        <v>3</v>
      </c>
      <c r="L527" s="24">
        <v>9</v>
      </c>
      <c r="M527" s="24">
        <v>8.6</v>
      </c>
      <c r="N527" s="24">
        <f t="shared" si="206"/>
        <v>-47.25</v>
      </c>
      <c r="O527" s="24">
        <f t="shared" si="207"/>
        <v>0.16</v>
      </c>
      <c r="P527" s="24">
        <v>22.6</v>
      </c>
      <c r="Q527" s="24">
        <v>108</v>
      </c>
      <c r="R527" s="32">
        <v>2.34</v>
      </c>
      <c r="S527" s="24">
        <v>7.74</v>
      </c>
      <c r="T527" s="92">
        <v>113.7</v>
      </c>
      <c r="U527" s="50">
        <v>134</v>
      </c>
      <c r="V527" s="50">
        <v>0.68899999999999995</v>
      </c>
      <c r="W527" s="24">
        <v>6.56</v>
      </c>
      <c r="X527" s="24">
        <v>0.2</v>
      </c>
      <c r="Y527" s="24">
        <v>0.23</v>
      </c>
      <c r="Z527" s="24">
        <v>4.9299999999999997E-2</v>
      </c>
      <c r="AA527" s="24">
        <v>0.28999999999999998</v>
      </c>
      <c r="AB527" s="32">
        <v>5</v>
      </c>
      <c r="AC527" s="24">
        <v>3.87</v>
      </c>
      <c r="AD527" s="24">
        <v>7.2430000000000003</v>
      </c>
      <c r="AE527" s="24">
        <v>6.73</v>
      </c>
      <c r="AF527" s="24">
        <v>0.46500000000000002</v>
      </c>
      <c r="AG527" s="24">
        <v>0.70599999999999996</v>
      </c>
      <c r="AH527" s="24">
        <v>9.4E-2</v>
      </c>
      <c r="AI527" s="24">
        <v>0.12</v>
      </c>
      <c r="AJ527" s="24">
        <v>1.4999999999999999E-2</v>
      </c>
      <c r="AK527" s="24">
        <v>1.11E-2</v>
      </c>
      <c r="AL527" s="32">
        <f t="shared" si="197"/>
        <v>3.87</v>
      </c>
      <c r="AM527" s="24">
        <f t="shared" si="208"/>
        <v>7.2430000000000003</v>
      </c>
      <c r="AN527" s="24">
        <f t="shared" si="208"/>
        <v>6.73</v>
      </c>
      <c r="AO527" s="24">
        <f t="shared" si="208"/>
        <v>0.46500000000000002</v>
      </c>
      <c r="AP527" s="24">
        <f t="shared" si="208"/>
        <v>0.70599999999999996</v>
      </c>
      <c r="AQ527" s="24">
        <f t="shared" si="208"/>
        <v>9.4E-2</v>
      </c>
      <c r="AR527" s="24">
        <f t="shared" si="208"/>
        <v>0.12</v>
      </c>
      <c r="AS527" s="24">
        <f t="shared" si="208"/>
        <v>1.4999999999999999E-2</v>
      </c>
      <c r="AT527" s="24">
        <f t="shared" si="208"/>
        <v>1.11E-2</v>
      </c>
    </row>
    <row r="528" spans="1:46">
      <c r="A528" s="49" t="s">
        <v>894</v>
      </c>
      <c r="B528" s="49" t="s">
        <v>902</v>
      </c>
      <c r="C528" s="47" t="s">
        <v>20</v>
      </c>
      <c r="D528" s="47" t="s">
        <v>22</v>
      </c>
      <c r="E528" s="49">
        <v>151</v>
      </c>
      <c r="F528" s="24">
        <v>6.6</v>
      </c>
      <c r="G528" s="24">
        <v>0.68</v>
      </c>
      <c r="H528" s="24">
        <v>0.67</v>
      </c>
      <c r="I528" s="24">
        <v>0.67</v>
      </c>
      <c r="J528" s="24">
        <v>67</v>
      </c>
      <c r="K528" s="24">
        <v>58</v>
      </c>
      <c r="L528" s="24">
        <v>67</v>
      </c>
      <c r="M528" s="24">
        <v>9.1999999999999993</v>
      </c>
      <c r="N528" s="24">
        <f>L528-(I528*31.25)</f>
        <v>46.0625</v>
      </c>
      <c r="O528" s="24">
        <f>L528/(I528*31.25)</f>
        <v>3.2</v>
      </c>
      <c r="P528" s="24">
        <v>2.9</v>
      </c>
      <c r="Q528" s="24">
        <v>67</v>
      </c>
      <c r="R528" s="32">
        <v>7.21</v>
      </c>
      <c r="S528" s="24">
        <v>8.9600000000000009</v>
      </c>
      <c r="T528" s="92">
        <v>6.008</v>
      </c>
      <c r="U528" s="50">
        <v>1.46</v>
      </c>
      <c r="V528" s="50">
        <v>14.5</v>
      </c>
      <c r="W528" s="24">
        <v>20.5</v>
      </c>
      <c r="X528" s="24">
        <v>3.7</v>
      </c>
      <c r="Y528" s="24">
        <v>3.7</v>
      </c>
      <c r="Z528" s="24">
        <v>3.7399999999999998E-4</v>
      </c>
      <c r="AA528" s="24">
        <v>1.5499999999999999E-3</v>
      </c>
      <c r="AB528" s="32">
        <v>5</v>
      </c>
      <c r="AC528" s="24">
        <v>7.69</v>
      </c>
      <c r="AD528" s="24">
        <v>5.3920000000000003</v>
      </c>
      <c r="AE528" s="24">
        <v>1.01</v>
      </c>
      <c r="AF528" s="24">
        <v>10.199999999999999</v>
      </c>
      <c r="AG528" s="24">
        <v>16.7</v>
      </c>
      <c r="AH528" s="24">
        <v>3</v>
      </c>
      <c r="AI528" s="24">
        <v>3</v>
      </c>
      <c r="AJ528" s="24">
        <v>2.3499999999999999E-4</v>
      </c>
      <c r="AK528" s="24">
        <v>1.17E-3</v>
      </c>
      <c r="AL528" s="32">
        <f>IF(AC528&gt;0,AC528,R528)</f>
        <v>7.69</v>
      </c>
      <c r="AM528" s="24">
        <f t="shared" ref="AM528:AT529" si="209">IF(AD528&gt;0,AD528,IF(T528&gt;0,T528,0.0001))</f>
        <v>5.3920000000000003</v>
      </c>
      <c r="AN528" s="24">
        <f t="shared" si="209"/>
        <v>1.01</v>
      </c>
      <c r="AO528" s="24">
        <f t="shared" si="209"/>
        <v>10.199999999999999</v>
      </c>
      <c r="AP528" s="24">
        <f t="shared" si="209"/>
        <v>16.7</v>
      </c>
      <c r="AQ528" s="24">
        <f t="shared" si="209"/>
        <v>3</v>
      </c>
      <c r="AR528" s="24">
        <f t="shared" si="209"/>
        <v>3</v>
      </c>
      <c r="AS528" s="24">
        <f t="shared" si="209"/>
        <v>2.3499999999999999E-4</v>
      </c>
      <c r="AT528" s="24">
        <f t="shared" si="209"/>
        <v>1.17E-3</v>
      </c>
    </row>
    <row r="529" spans="1:46">
      <c r="A529" s="49" t="s">
        <v>894</v>
      </c>
      <c r="B529" s="49" t="s">
        <v>900</v>
      </c>
      <c r="C529" s="47" t="s">
        <v>20</v>
      </c>
      <c r="D529" s="47" t="s">
        <v>22</v>
      </c>
      <c r="E529" s="49">
        <v>71</v>
      </c>
      <c r="F529" s="24">
        <v>7.61</v>
      </c>
      <c r="G529" s="24">
        <v>6.32</v>
      </c>
      <c r="H529" s="24">
        <v>6.29</v>
      </c>
      <c r="I529" s="24">
        <v>6.29</v>
      </c>
      <c r="J529" s="24">
        <v>10</v>
      </c>
      <c r="K529" s="24">
        <v>2</v>
      </c>
      <c r="L529" s="24">
        <v>10</v>
      </c>
      <c r="M529" s="24">
        <v>7.5</v>
      </c>
      <c r="N529" s="24">
        <f>L529-(I529*31.25)</f>
        <v>-186.5625</v>
      </c>
      <c r="O529" s="24">
        <f>L529/(I529*31.25)</f>
        <v>5.0874403815580289E-2</v>
      </c>
      <c r="P529" s="24">
        <v>12.3</v>
      </c>
      <c r="Q529" s="24">
        <v>198</v>
      </c>
      <c r="R529" s="32">
        <v>1.96</v>
      </c>
      <c r="S529" s="24">
        <v>6.55</v>
      </c>
      <c r="T529" s="92">
        <v>840.3</v>
      </c>
      <c r="U529" s="50">
        <v>914</v>
      </c>
      <c r="V529" s="50">
        <v>0.44400000000000001</v>
      </c>
      <c r="W529" s="24">
        <v>69.900000000000006</v>
      </c>
      <c r="X529" s="24">
        <v>0.11</v>
      </c>
      <c r="Y529" s="24">
        <v>8.6999999999999994E-2</v>
      </c>
      <c r="Z529" s="24">
        <v>5.5599999999999997E-2</v>
      </c>
      <c r="AA529" s="24">
        <v>0.9</v>
      </c>
      <c r="AB529" s="32">
        <v>5</v>
      </c>
      <c r="AC529" s="24">
        <v>2.08</v>
      </c>
      <c r="AD529" s="24">
        <v>1209</v>
      </c>
      <c r="AE529" s="24">
        <v>1520</v>
      </c>
      <c r="AF529" s="24">
        <v>0.49099999999999999</v>
      </c>
      <c r="AG529" s="24">
        <v>119</v>
      </c>
      <c r="AH529" s="24">
        <v>9.7000000000000003E-2</v>
      </c>
      <c r="AI529" s="24">
        <v>7.3999999999999996E-2</v>
      </c>
      <c r="AJ529" s="24">
        <v>2.58E-2</v>
      </c>
      <c r="AK529" s="24">
        <v>0.32600000000000001</v>
      </c>
      <c r="AL529" s="32">
        <f>IF(AC529&gt;0,AC529,R529)</f>
        <v>2.08</v>
      </c>
      <c r="AM529" s="24">
        <f t="shared" si="209"/>
        <v>1209</v>
      </c>
      <c r="AN529" s="24">
        <f t="shared" si="209"/>
        <v>1520</v>
      </c>
      <c r="AO529" s="24">
        <f t="shared" si="209"/>
        <v>0.49099999999999999</v>
      </c>
      <c r="AP529" s="24">
        <f t="shared" si="209"/>
        <v>119</v>
      </c>
      <c r="AQ529" s="24">
        <f t="shared" si="209"/>
        <v>9.7000000000000003E-2</v>
      </c>
      <c r="AR529" s="24">
        <f t="shared" si="209"/>
        <v>7.3999999999999996E-2</v>
      </c>
      <c r="AS529" s="24">
        <f t="shared" si="209"/>
        <v>2.58E-2</v>
      </c>
      <c r="AT529" s="24">
        <f t="shared" si="209"/>
        <v>0.32600000000000001</v>
      </c>
    </row>
    <row r="530" spans="1:46">
      <c r="A530" s="49" t="s">
        <v>894</v>
      </c>
      <c r="B530" s="49" t="s">
        <v>897</v>
      </c>
      <c r="C530" s="47" t="s">
        <v>20</v>
      </c>
      <c r="D530" s="47" t="s">
        <v>22</v>
      </c>
      <c r="E530" s="49">
        <v>151</v>
      </c>
      <c r="F530" s="24">
        <v>7.26</v>
      </c>
      <c r="G530" s="24">
        <v>3.84</v>
      </c>
      <c r="H530" s="24">
        <v>3.82</v>
      </c>
      <c r="I530" s="24">
        <v>3.82</v>
      </c>
      <c r="J530" s="24">
        <v>8</v>
      </c>
      <c r="K530" s="24">
        <v>3</v>
      </c>
      <c r="L530" s="24">
        <v>8</v>
      </c>
      <c r="M530" s="24">
        <v>7.9</v>
      </c>
      <c r="N530" s="24">
        <f t="shared" si="206"/>
        <v>-111.375</v>
      </c>
      <c r="O530" s="24">
        <f t="shared" si="207"/>
        <v>6.7015706806282729E-2</v>
      </c>
      <c r="P530" s="24">
        <v>6.1</v>
      </c>
      <c r="Q530" s="24">
        <v>82</v>
      </c>
      <c r="R530" s="32">
        <v>1.94</v>
      </c>
      <c r="S530" s="24">
        <v>7.68</v>
      </c>
      <c r="T530" s="92">
        <v>715</v>
      </c>
      <c r="U530" s="50">
        <v>832</v>
      </c>
      <c r="V530" s="50">
        <v>0.505</v>
      </c>
      <c r="W530" s="24">
        <v>39.9</v>
      </c>
      <c r="X530" s="24">
        <v>8.1000000000000003E-2</v>
      </c>
      <c r="Y530" s="24">
        <v>7.9000000000000001E-2</v>
      </c>
      <c r="Z530" s="24">
        <v>1.0800000000000001E-2</v>
      </c>
      <c r="AA530" s="24">
        <v>0.35499999999999998</v>
      </c>
      <c r="AB530" s="32">
        <v>5</v>
      </c>
      <c r="AC530" s="24">
        <v>2.5099999999999998</v>
      </c>
      <c r="AD530" s="24">
        <v>302</v>
      </c>
      <c r="AE530" s="24">
        <v>336</v>
      </c>
      <c r="AF530" s="24">
        <v>0.496</v>
      </c>
      <c r="AG530" s="24">
        <v>7.29</v>
      </c>
      <c r="AH530" s="24">
        <v>2.3E-2</v>
      </c>
      <c r="AI530" s="24">
        <v>2.1999999999999999E-2</v>
      </c>
      <c r="AJ530" s="24">
        <v>3.0200000000000001E-3</v>
      </c>
      <c r="AK530" s="24">
        <v>4.0800000000000003E-2</v>
      </c>
      <c r="AL530" s="32">
        <f t="shared" si="197"/>
        <v>2.5099999999999998</v>
      </c>
      <c r="AM530" s="24">
        <f t="shared" si="208"/>
        <v>302</v>
      </c>
      <c r="AN530" s="24">
        <f t="shared" si="208"/>
        <v>336</v>
      </c>
      <c r="AO530" s="24">
        <f t="shared" si="208"/>
        <v>0.496</v>
      </c>
      <c r="AP530" s="24">
        <f t="shared" si="208"/>
        <v>7.29</v>
      </c>
      <c r="AQ530" s="24">
        <f t="shared" si="208"/>
        <v>2.3E-2</v>
      </c>
      <c r="AR530" s="24">
        <f t="shared" si="208"/>
        <v>2.1999999999999999E-2</v>
      </c>
      <c r="AS530" s="24">
        <f t="shared" si="208"/>
        <v>3.0200000000000001E-3</v>
      </c>
      <c r="AT530" s="24">
        <f t="shared" si="208"/>
        <v>4.0800000000000003E-2</v>
      </c>
    </row>
    <row r="531" spans="1:46">
      <c r="A531" s="49" t="s">
        <v>894</v>
      </c>
      <c r="B531" s="49" t="s">
        <v>898</v>
      </c>
      <c r="C531" s="47" t="s">
        <v>20</v>
      </c>
      <c r="D531" s="47" t="s">
        <v>22</v>
      </c>
      <c r="E531" s="49">
        <v>71</v>
      </c>
      <c r="F531" s="24">
        <v>6.16</v>
      </c>
      <c r="G531" s="24">
        <v>0.17</v>
      </c>
      <c r="H531" s="24">
        <v>0.17</v>
      </c>
      <c r="I531" s="24">
        <v>0.17</v>
      </c>
      <c r="J531" s="24">
        <v>13</v>
      </c>
      <c r="K531" s="24">
        <v>4</v>
      </c>
      <c r="L531" s="24">
        <v>13</v>
      </c>
      <c r="M531" s="24">
        <v>9.1</v>
      </c>
      <c r="N531" s="24">
        <f t="shared" si="206"/>
        <v>7.6875</v>
      </c>
      <c r="O531" s="24">
        <f t="shared" si="207"/>
        <v>2.447058823529412</v>
      </c>
      <c r="P531" s="24">
        <v>99.1</v>
      </c>
      <c r="Q531" s="24">
        <v>121</v>
      </c>
      <c r="R531" s="32">
        <v>6.46</v>
      </c>
      <c r="S531" s="24">
        <v>9.33</v>
      </c>
      <c r="T531" s="92">
        <v>6.3140000000000001</v>
      </c>
      <c r="U531" s="50">
        <v>1.02</v>
      </c>
      <c r="V531" s="50">
        <v>6.95</v>
      </c>
      <c r="W531" s="24">
        <v>7.03</v>
      </c>
      <c r="X531" s="24">
        <v>1.5</v>
      </c>
      <c r="Y531" s="24">
        <v>2.7</v>
      </c>
      <c r="Z531" s="24">
        <v>1.2199999999999999E-3</v>
      </c>
      <c r="AA531" s="24">
        <v>2.0400000000000001E-3</v>
      </c>
      <c r="AB531" s="32">
        <v>5</v>
      </c>
      <c r="AC531" s="24">
        <v>7</v>
      </c>
      <c r="AD531" s="24">
        <v>1.085</v>
      </c>
      <c r="AE531" s="24">
        <v>0.76900000000000002</v>
      </c>
      <c r="AF531" s="24">
        <v>2.37</v>
      </c>
      <c r="AG531" s="24">
        <v>2.4700000000000002</v>
      </c>
      <c r="AH531" s="24">
        <v>2.4</v>
      </c>
      <c r="AI531" s="24">
        <v>3.7</v>
      </c>
      <c r="AJ531" s="24">
        <v>4.28E-4</v>
      </c>
      <c r="AK531" s="24">
        <v>1.34E-3</v>
      </c>
      <c r="AL531" s="32">
        <f t="shared" si="197"/>
        <v>7</v>
      </c>
      <c r="AM531" s="24">
        <f t="shared" si="208"/>
        <v>1.085</v>
      </c>
      <c r="AN531" s="24">
        <f t="shared" si="208"/>
        <v>0.76900000000000002</v>
      </c>
      <c r="AO531" s="24">
        <f t="shared" si="208"/>
        <v>2.37</v>
      </c>
      <c r="AP531" s="24">
        <f t="shared" si="208"/>
        <v>2.4700000000000002</v>
      </c>
      <c r="AQ531" s="24">
        <f t="shared" si="208"/>
        <v>2.4</v>
      </c>
      <c r="AR531" s="24">
        <f t="shared" si="208"/>
        <v>3.7</v>
      </c>
      <c r="AS531" s="24">
        <f t="shared" si="208"/>
        <v>4.28E-4</v>
      </c>
      <c r="AT531" s="24">
        <f t="shared" si="208"/>
        <v>1.34E-3</v>
      </c>
    </row>
    <row r="532" spans="1:46">
      <c r="A532" s="49" t="s">
        <v>894</v>
      </c>
      <c r="B532" s="49" t="s">
        <v>903</v>
      </c>
      <c r="C532" s="47" t="s">
        <v>20</v>
      </c>
      <c r="D532" s="47" t="s">
        <v>22</v>
      </c>
      <c r="E532" s="49">
        <v>71</v>
      </c>
      <c r="F532" s="24">
        <v>4.63</v>
      </c>
      <c r="G532" s="24">
        <v>0.08</v>
      </c>
      <c r="H532" s="24">
        <v>0.08</v>
      </c>
      <c r="I532" s="24">
        <v>0.08</v>
      </c>
      <c r="J532" s="24">
        <v>36</v>
      </c>
      <c r="K532" s="24">
        <v>24</v>
      </c>
      <c r="L532" s="24">
        <v>36</v>
      </c>
      <c r="M532" s="24">
        <v>9.6</v>
      </c>
      <c r="N532" s="24">
        <f>L532-(I532*31.25)</f>
        <v>33.5</v>
      </c>
      <c r="O532" s="24">
        <f>L532/(I532*31.25)</f>
        <v>14.4</v>
      </c>
      <c r="P532" s="24">
        <v>100.5</v>
      </c>
      <c r="Q532" s="24">
        <v>122</v>
      </c>
      <c r="R532" s="32">
        <v>7.46</v>
      </c>
      <c r="S532" s="24">
        <v>9.9700000000000006</v>
      </c>
      <c r="T532" s="92">
        <v>2.37</v>
      </c>
      <c r="U532" s="50">
        <v>1.01</v>
      </c>
      <c r="V532" s="50">
        <v>24.5</v>
      </c>
      <c r="W532" s="24">
        <v>13.6</v>
      </c>
      <c r="X532" s="24">
        <v>12</v>
      </c>
      <c r="Y532" s="24">
        <v>16</v>
      </c>
      <c r="Z532" s="24">
        <v>8.9800000000000004E-4</v>
      </c>
      <c r="AA532" s="24">
        <v>2.0400000000000001E-3</v>
      </c>
      <c r="AB532" s="32">
        <v>5</v>
      </c>
      <c r="AC532" s="24">
        <v>7.78</v>
      </c>
      <c r="AD532" s="24">
        <v>0.36070000000000002</v>
      </c>
      <c r="AE532" s="24">
        <v>1.69</v>
      </c>
      <c r="AF532" s="24">
        <v>17.100000000000001</v>
      </c>
      <c r="AG532" s="24">
        <v>13.1</v>
      </c>
      <c r="AH532" s="24">
        <v>40</v>
      </c>
      <c r="AI532" s="24">
        <v>46</v>
      </c>
      <c r="AJ532" s="24">
        <v>2.5900000000000001E-4</v>
      </c>
      <c r="AK532" s="24">
        <v>1.2899999999999999E-3</v>
      </c>
      <c r="AL532" s="32">
        <f>IF(AC532&gt;0,AC532,R532)</f>
        <v>7.78</v>
      </c>
      <c r="AM532" s="24">
        <f t="shared" ref="AM532:AT532" si="210">IF(AD532&gt;0,AD532,IF(T532&gt;0,T532,0.0001))</f>
        <v>0.36070000000000002</v>
      </c>
      <c r="AN532" s="24">
        <f t="shared" si="210"/>
        <v>1.69</v>
      </c>
      <c r="AO532" s="24">
        <f t="shared" si="210"/>
        <v>17.100000000000001</v>
      </c>
      <c r="AP532" s="24">
        <f t="shared" si="210"/>
        <v>13.1</v>
      </c>
      <c r="AQ532" s="24">
        <f t="shared" si="210"/>
        <v>40</v>
      </c>
      <c r="AR532" s="24">
        <f t="shared" si="210"/>
        <v>46</v>
      </c>
      <c r="AS532" s="24">
        <f t="shared" si="210"/>
        <v>2.5900000000000001E-4</v>
      </c>
      <c r="AT532" s="24">
        <f t="shared" si="210"/>
        <v>1.2899999999999999E-3</v>
      </c>
    </row>
    <row r="533" spans="1:46">
      <c r="A533" s="49" t="s">
        <v>894</v>
      </c>
      <c r="B533" s="49" t="s">
        <v>899</v>
      </c>
      <c r="C533" s="47" t="s">
        <v>20</v>
      </c>
      <c r="D533" s="47" t="s">
        <v>22</v>
      </c>
      <c r="E533" s="49">
        <v>71</v>
      </c>
      <c r="F533" s="24">
        <v>4.67</v>
      </c>
      <c r="G533" s="24">
        <v>0.43</v>
      </c>
      <c r="H533" s="24">
        <v>0.42</v>
      </c>
      <c r="I533" s="24">
        <v>0.42</v>
      </c>
      <c r="J533" s="24">
        <v>31</v>
      </c>
      <c r="K533" s="24">
        <v>25</v>
      </c>
      <c r="L533" s="24">
        <v>31</v>
      </c>
      <c r="M533" s="24">
        <v>8.4</v>
      </c>
      <c r="N533" s="24">
        <f t="shared" si="206"/>
        <v>17.875</v>
      </c>
      <c r="O533" s="24">
        <f t="shared" si="207"/>
        <v>2.361904761904762</v>
      </c>
      <c r="P533" s="24">
        <v>33.6</v>
      </c>
      <c r="Q533" s="24">
        <v>239</v>
      </c>
      <c r="R533" s="32">
        <v>7.66</v>
      </c>
      <c r="S533" s="24">
        <v>8.68</v>
      </c>
      <c r="T533" s="92">
        <v>5.4740000000000002</v>
      </c>
      <c r="U533" s="50">
        <v>1.0900000000000001</v>
      </c>
      <c r="V533" s="50">
        <v>17.399999999999999</v>
      </c>
      <c r="W533" s="24">
        <v>20.7</v>
      </c>
      <c r="X533" s="24">
        <v>4.5999999999999996</v>
      </c>
      <c r="Y533" s="24">
        <v>4.5999999999999996</v>
      </c>
      <c r="Z533" s="24">
        <v>5.4100000000000003E-4</v>
      </c>
      <c r="AA533" s="24">
        <v>1.9E-3</v>
      </c>
      <c r="AB533" s="32">
        <v>5</v>
      </c>
      <c r="AC533" s="24">
        <v>7.76</v>
      </c>
      <c r="AD533" s="24">
        <v>2.504</v>
      </c>
      <c r="AE533" s="24">
        <v>1.54</v>
      </c>
      <c r="AF533" s="24">
        <v>13.9</v>
      </c>
      <c r="AG533" s="24">
        <v>16.8</v>
      </c>
      <c r="AH533" s="24">
        <v>6.6</v>
      </c>
      <c r="AI533" s="24">
        <v>6.6</v>
      </c>
      <c r="AJ533" s="24">
        <v>2.6499999999999999E-4</v>
      </c>
      <c r="AK533" s="24">
        <v>1.67E-3</v>
      </c>
      <c r="AL533" s="32">
        <f t="shared" si="197"/>
        <v>7.76</v>
      </c>
      <c r="AM533" s="24">
        <f t="shared" si="208"/>
        <v>2.504</v>
      </c>
      <c r="AN533" s="24">
        <f t="shared" si="208"/>
        <v>1.54</v>
      </c>
      <c r="AO533" s="24">
        <f t="shared" si="208"/>
        <v>13.9</v>
      </c>
      <c r="AP533" s="24">
        <f t="shared" si="208"/>
        <v>16.8</v>
      </c>
      <c r="AQ533" s="24">
        <f t="shared" si="208"/>
        <v>6.6</v>
      </c>
      <c r="AR533" s="24">
        <f t="shared" si="208"/>
        <v>6.6</v>
      </c>
      <c r="AS533" s="24">
        <f t="shared" si="208"/>
        <v>2.6499999999999999E-4</v>
      </c>
      <c r="AT533" s="24">
        <f t="shared" si="208"/>
        <v>1.67E-3</v>
      </c>
    </row>
    <row r="534" spans="1:46">
      <c r="A534" s="49" t="s">
        <v>894</v>
      </c>
      <c r="B534" s="49" t="s">
        <v>901</v>
      </c>
      <c r="C534" s="47" t="s">
        <v>20</v>
      </c>
      <c r="D534" s="47" t="s">
        <v>22</v>
      </c>
      <c r="E534" s="49">
        <v>71</v>
      </c>
      <c r="F534" s="24">
        <v>4.63</v>
      </c>
      <c r="G534" s="24">
        <v>0.12</v>
      </c>
      <c r="H534" s="24">
        <v>0.11</v>
      </c>
      <c r="I534" s="24">
        <v>0.11</v>
      </c>
      <c r="J534" s="24">
        <v>19</v>
      </c>
      <c r="K534" s="24">
        <v>9</v>
      </c>
      <c r="L534" s="24">
        <v>19</v>
      </c>
      <c r="M534" s="24">
        <v>9</v>
      </c>
      <c r="N534" s="24">
        <f t="shared" si="206"/>
        <v>15.5625</v>
      </c>
      <c r="O534" s="24">
        <f t="shared" si="207"/>
        <v>5.5272727272727273</v>
      </c>
      <c r="P534" s="24">
        <v>48.5</v>
      </c>
      <c r="Q534" s="24">
        <v>69</v>
      </c>
      <c r="R534" s="32">
        <v>5.89</v>
      </c>
      <c r="S534" s="24">
        <v>8.7799999999999994</v>
      </c>
      <c r="T534" s="92">
        <v>1.843</v>
      </c>
      <c r="U534" s="50">
        <v>1.53</v>
      </c>
      <c r="V534" s="50">
        <v>15.7</v>
      </c>
      <c r="W534" s="24">
        <v>15.4</v>
      </c>
      <c r="X534" s="24">
        <v>19</v>
      </c>
      <c r="Y534" s="24">
        <v>20</v>
      </c>
      <c r="Z534" s="24">
        <v>5.8200000000000005E-4</v>
      </c>
      <c r="AA534" s="24">
        <v>1.7799999999999999E-3</v>
      </c>
      <c r="AB534" s="32">
        <v>5</v>
      </c>
      <c r="AC534" s="24">
        <v>7.66</v>
      </c>
      <c r="AD534" s="24">
        <v>0.2581</v>
      </c>
      <c r="AE534" s="24">
        <v>1.87</v>
      </c>
      <c r="AF534" s="24">
        <v>11.5</v>
      </c>
      <c r="AG534" s="24">
        <v>11.7</v>
      </c>
      <c r="AH534" s="24">
        <v>44</v>
      </c>
      <c r="AI534" s="24">
        <v>46</v>
      </c>
      <c r="AJ534" s="24">
        <v>2.5799999999999998E-4</v>
      </c>
      <c r="AK534" s="24">
        <v>1.65E-3</v>
      </c>
      <c r="AL534" s="32">
        <f t="shared" si="197"/>
        <v>7.66</v>
      </c>
      <c r="AM534" s="24">
        <f t="shared" si="208"/>
        <v>0.2581</v>
      </c>
      <c r="AN534" s="24">
        <f t="shared" si="208"/>
        <v>1.87</v>
      </c>
      <c r="AO534" s="24">
        <f t="shared" si="208"/>
        <v>11.5</v>
      </c>
      <c r="AP534" s="24">
        <f t="shared" si="208"/>
        <v>11.7</v>
      </c>
      <c r="AQ534" s="24">
        <f t="shared" si="208"/>
        <v>44</v>
      </c>
      <c r="AR534" s="24">
        <f t="shared" si="208"/>
        <v>46</v>
      </c>
      <c r="AS534" s="24">
        <f t="shared" si="208"/>
        <v>2.5799999999999998E-4</v>
      </c>
      <c r="AT534" s="24">
        <f t="shared" si="208"/>
        <v>1.65E-3</v>
      </c>
    </row>
    <row r="535" spans="1:46">
      <c r="A535" s="49" t="s">
        <v>894</v>
      </c>
      <c r="B535" s="49" t="s">
        <v>911</v>
      </c>
      <c r="C535" s="47" t="s">
        <v>20</v>
      </c>
      <c r="D535" s="47" t="s">
        <v>22</v>
      </c>
      <c r="E535" s="49">
        <v>151</v>
      </c>
      <c r="F535" s="24">
        <v>9.01</v>
      </c>
      <c r="G535" s="24">
        <v>0.03</v>
      </c>
      <c r="H535" s="24">
        <v>0.03</v>
      </c>
      <c r="I535" s="24">
        <v>0.03</v>
      </c>
      <c r="J535" s="24">
        <v>9</v>
      </c>
      <c r="K535" s="24">
        <v>2</v>
      </c>
      <c r="L535" s="24">
        <v>9</v>
      </c>
      <c r="M535" s="24">
        <v>8.8000000000000007</v>
      </c>
      <c r="N535" s="24">
        <f>L535-(I535*31.25)</f>
        <v>8.0625</v>
      </c>
      <c r="O535" s="24">
        <f>L535/(I535*31.25)</f>
        <v>9.6</v>
      </c>
      <c r="P535" s="24">
        <v>28.2</v>
      </c>
      <c r="Q535" s="24">
        <v>58</v>
      </c>
      <c r="R535" s="32">
        <v>5.07</v>
      </c>
      <c r="S535" s="24">
        <v>8.33</v>
      </c>
      <c r="T535" s="92">
        <v>1.113</v>
      </c>
      <c r="U535" s="50">
        <v>0.879</v>
      </c>
      <c r="V535" s="50">
        <v>2.02</v>
      </c>
      <c r="W535" s="24">
        <v>1.75</v>
      </c>
      <c r="X535" s="24">
        <v>2.9</v>
      </c>
      <c r="Y535" s="24">
        <v>3.8</v>
      </c>
      <c r="Z535" s="24">
        <v>4.2999999999999999E-4</v>
      </c>
      <c r="AA535" s="24">
        <v>1.5100000000000001E-3</v>
      </c>
      <c r="AB535" s="32">
        <v>5</v>
      </c>
      <c r="AC535" s="24">
        <v>6.32</v>
      </c>
      <c r="AD535" s="24">
        <v>0.23139999999999999</v>
      </c>
      <c r="AE535" s="24">
        <v>0.68700000000000006</v>
      </c>
      <c r="AF535" s="24">
        <v>0.46300000000000002</v>
      </c>
      <c r="AG535" s="24">
        <v>0.59899999999999998</v>
      </c>
      <c r="AH535" s="24">
        <v>2.5</v>
      </c>
      <c r="AI535" s="24">
        <v>3.2</v>
      </c>
      <c r="AJ535" s="24">
        <v>2.31E-4</v>
      </c>
      <c r="AK535" s="24">
        <v>1.16E-3</v>
      </c>
      <c r="AL535" s="32">
        <f t="shared" ref="AL535:AL546" si="211">IF(AC535&gt;0,AC535,R535)</f>
        <v>6.32</v>
      </c>
      <c r="AM535" s="24">
        <f t="shared" ref="AM535:AT542" si="212">IF(AD535&gt;0,AD535,IF(T535&gt;0,T535,0.0001))</f>
        <v>0.23139999999999999</v>
      </c>
      <c r="AN535" s="24">
        <f t="shared" si="212"/>
        <v>0.68700000000000006</v>
      </c>
      <c r="AO535" s="24">
        <f t="shared" si="212"/>
        <v>0.46300000000000002</v>
      </c>
      <c r="AP535" s="24">
        <f t="shared" si="212"/>
        <v>0.59899999999999998</v>
      </c>
      <c r="AQ535" s="24">
        <f t="shared" si="212"/>
        <v>2.5</v>
      </c>
      <c r="AR535" s="24">
        <f t="shared" si="212"/>
        <v>3.2</v>
      </c>
      <c r="AS535" s="24">
        <f t="shared" si="212"/>
        <v>2.31E-4</v>
      </c>
      <c r="AT535" s="24">
        <f t="shared" si="212"/>
        <v>1.16E-3</v>
      </c>
    </row>
    <row r="536" spans="1:46">
      <c r="A536" s="49" t="s">
        <v>894</v>
      </c>
      <c r="B536" s="49" t="s">
        <v>909</v>
      </c>
      <c r="C536" s="47" t="s">
        <v>20</v>
      </c>
      <c r="D536" s="47" t="s">
        <v>22</v>
      </c>
      <c r="E536" s="49">
        <v>71</v>
      </c>
      <c r="F536" s="24">
        <v>9.33</v>
      </c>
      <c r="G536" s="24">
        <v>1.31</v>
      </c>
      <c r="H536" s="24">
        <v>1.18</v>
      </c>
      <c r="I536" s="24">
        <v>1.18</v>
      </c>
      <c r="J536" s="24">
        <v>0</v>
      </c>
      <c r="K536" s="24">
        <v>5</v>
      </c>
      <c r="L536" s="24">
        <v>0</v>
      </c>
      <c r="M536" s="24">
        <v>5</v>
      </c>
      <c r="N536" s="24">
        <f>L536-(I536*31.25)</f>
        <v>-36.875</v>
      </c>
      <c r="O536" s="24">
        <f>L536/(I536*31.25)</f>
        <v>0</v>
      </c>
      <c r="P536" s="24">
        <v>28.8</v>
      </c>
      <c r="Q536" s="24">
        <v>25</v>
      </c>
      <c r="R536" s="32">
        <v>2.23</v>
      </c>
      <c r="S536" s="24">
        <v>2.74</v>
      </c>
      <c r="T536" s="92">
        <v>318</v>
      </c>
      <c r="U536" s="50">
        <v>326</v>
      </c>
      <c r="V536" s="50">
        <v>0.34599999999999997</v>
      </c>
      <c r="W536" s="24">
        <v>10.6</v>
      </c>
      <c r="X536" s="24">
        <v>2.4E-2</v>
      </c>
      <c r="Y536" s="24">
        <v>0.02</v>
      </c>
      <c r="Z536" s="24">
        <v>0.14899999999999999</v>
      </c>
      <c r="AA536" s="24">
        <v>0.11600000000000001</v>
      </c>
      <c r="AB536" s="32">
        <v>5</v>
      </c>
      <c r="AC536" s="24">
        <v>2.44</v>
      </c>
      <c r="AD536" s="24">
        <v>266.60000000000002</v>
      </c>
      <c r="AE536" s="24">
        <v>282</v>
      </c>
      <c r="AF536" s="24">
        <v>0.42899999999999999</v>
      </c>
      <c r="AG536" s="24">
        <v>2.42</v>
      </c>
      <c r="AH536" s="24">
        <v>8.8999999999999999E-3</v>
      </c>
      <c r="AI536" s="24">
        <v>8.6999999999999994E-3</v>
      </c>
      <c r="AJ536" s="24">
        <v>7.1800000000000003E-2</v>
      </c>
      <c r="AK536" s="24">
        <v>3.9600000000000003E-2</v>
      </c>
      <c r="AL536" s="32">
        <f t="shared" si="211"/>
        <v>2.44</v>
      </c>
      <c r="AM536" s="24">
        <f t="shared" si="212"/>
        <v>266.60000000000002</v>
      </c>
      <c r="AN536" s="24">
        <f t="shared" si="212"/>
        <v>282</v>
      </c>
      <c r="AO536" s="24">
        <f t="shared" si="212"/>
        <v>0.42899999999999999</v>
      </c>
      <c r="AP536" s="24">
        <f t="shared" si="212"/>
        <v>2.42</v>
      </c>
      <c r="AQ536" s="24">
        <f t="shared" si="212"/>
        <v>8.8999999999999999E-3</v>
      </c>
      <c r="AR536" s="24">
        <f t="shared" si="212"/>
        <v>8.6999999999999994E-3</v>
      </c>
      <c r="AS536" s="24">
        <f t="shared" si="212"/>
        <v>7.1800000000000003E-2</v>
      </c>
      <c r="AT536" s="24">
        <f t="shared" si="212"/>
        <v>3.9600000000000003E-2</v>
      </c>
    </row>
    <row r="537" spans="1:46">
      <c r="A537" s="49" t="s">
        <v>894</v>
      </c>
      <c r="B537" s="49" t="s">
        <v>912</v>
      </c>
      <c r="C537" s="47" t="s">
        <v>20</v>
      </c>
      <c r="D537" s="47" t="s">
        <v>22</v>
      </c>
      <c r="E537" s="49">
        <v>151</v>
      </c>
      <c r="F537" s="24">
        <v>14.5</v>
      </c>
      <c r="G537" s="24">
        <v>0.84</v>
      </c>
      <c r="H537" s="24">
        <v>0.62</v>
      </c>
      <c r="I537" s="24">
        <v>0.62</v>
      </c>
      <c r="J537" s="24">
        <v>-5</v>
      </c>
      <c r="K537" s="24">
        <v>2</v>
      </c>
      <c r="L537" s="24">
        <v>-15</v>
      </c>
      <c r="M537" s="24">
        <v>2.8</v>
      </c>
      <c r="N537" s="24">
        <f>L537-(I537*31.25)</f>
        <v>-34.375</v>
      </c>
      <c r="O537" s="24">
        <f>L537/(I537*31.25)</f>
        <v>-0.77419354838709675</v>
      </c>
      <c r="P537" s="24">
        <v>14.7</v>
      </c>
      <c r="Q537" s="24">
        <v>20</v>
      </c>
      <c r="R537" s="32">
        <v>2.39</v>
      </c>
      <c r="S537" s="24">
        <v>3.68</v>
      </c>
      <c r="T537" s="92">
        <v>124.9</v>
      </c>
      <c r="U537" s="50">
        <v>125</v>
      </c>
      <c r="V537" s="50">
        <v>0.34899999999999998</v>
      </c>
      <c r="W537" s="24">
        <v>7.3</v>
      </c>
      <c r="X537" s="24">
        <v>4.3999999999999997E-2</v>
      </c>
      <c r="Y537" s="24">
        <v>7.6999999999999999E-2</v>
      </c>
      <c r="Z537" s="24">
        <v>5.6899999999999999E-2</v>
      </c>
      <c r="AA537" s="24">
        <v>3.73E-2</v>
      </c>
      <c r="AB537" s="32">
        <v>5</v>
      </c>
      <c r="AC537" s="24">
        <v>3.63</v>
      </c>
      <c r="AD537" s="24">
        <v>10.71</v>
      </c>
      <c r="AE537" s="24">
        <v>9.51</v>
      </c>
      <c r="AF537" s="24">
        <v>0.46800000000000003</v>
      </c>
      <c r="AG537" s="24">
        <v>1.54</v>
      </c>
      <c r="AH537" s="24">
        <v>0.14000000000000001</v>
      </c>
      <c r="AI537" s="24">
        <v>0.28000000000000003</v>
      </c>
      <c r="AJ537" s="24">
        <v>9.9299999999999996E-3</v>
      </c>
      <c r="AK537" s="24">
        <v>1.17E-3</v>
      </c>
      <c r="AL537" s="32">
        <f t="shared" si="211"/>
        <v>3.63</v>
      </c>
      <c r="AM537" s="24">
        <f t="shared" si="212"/>
        <v>10.71</v>
      </c>
      <c r="AN537" s="24">
        <f t="shared" si="212"/>
        <v>9.51</v>
      </c>
      <c r="AO537" s="24">
        <f t="shared" si="212"/>
        <v>0.46800000000000003</v>
      </c>
      <c r="AP537" s="24">
        <f t="shared" si="212"/>
        <v>1.54</v>
      </c>
      <c r="AQ537" s="24">
        <f t="shared" si="212"/>
        <v>0.14000000000000001</v>
      </c>
      <c r="AR537" s="24">
        <f t="shared" si="212"/>
        <v>0.28000000000000003</v>
      </c>
      <c r="AS537" s="24">
        <f t="shared" si="212"/>
        <v>9.9299999999999996E-3</v>
      </c>
      <c r="AT537" s="24">
        <f t="shared" si="212"/>
        <v>1.17E-3</v>
      </c>
    </row>
    <row r="538" spans="1:46">
      <c r="A538" s="49" t="s">
        <v>894</v>
      </c>
      <c r="B538" s="49" t="s">
        <v>913</v>
      </c>
      <c r="C538" s="47" t="s">
        <v>20</v>
      </c>
      <c r="D538" s="47" t="s">
        <v>22</v>
      </c>
      <c r="E538" s="49">
        <v>71</v>
      </c>
      <c r="F538" s="24">
        <v>12.6</v>
      </c>
      <c r="G538" s="24">
        <v>2.25</v>
      </c>
      <c r="H538" s="24">
        <v>2.23</v>
      </c>
      <c r="I538" s="24">
        <v>2.23</v>
      </c>
      <c r="J538" s="24">
        <v>3</v>
      </c>
      <c r="K538" s="24">
        <v>2</v>
      </c>
      <c r="L538" s="24">
        <v>3</v>
      </c>
      <c r="M538" s="24">
        <v>7.8</v>
      </c>
      <c r="N538" s="24">
        <f>L538-(I538*31.25)</f>
        <v>-66.6875</v>
      </c>
      <c r="O538" s="24">
        <f>L538/(I538*31.25)</f>
        <v>4.3049327354260092E-2</v>
      </c>
      <c r="P538" s="24">
        <v>6.1</v>
      </c>
      <c r="Q538" s="24">
        <v>52</v>
      </c>
      <c r="R538" s="32">
        <v>2.21</v>
      </c>
      <c r="S538" s="24">
        <v>4.6500000000000004</v>
      </c>
      <c r="T538" s="92">
        <v>377</v>
      </c>
      <c r="U538" s="50">
        <v>401</v>
      </c>
      <c r="V538" s="50">
        <v>0.45800000000000002</v>
      </c>
      <c r="W538" s="24">
        <v>7.47</v>
      </c>
      <c r="X538" s="24">
        <v>3.5999999999999997E-2</v>
      </c>
      <c r="Y538" s="24">
        <v>5.7000000000000002E-2</v>
      </c>
      <c r="Z538" s="24">
        <v>3.2800000000000003E-2</v>
      </c>
      <c r="AA538" s="24">
        <v>0.57899999999999996</v>
      </c>
      <c r="AB538" s="32">
        <v>5</v>
      </c>
      <c r="AC538" s="24">
        <v>2.2599999999999998</v>
      </c>
      <c r="AD538" s="24">
        <v>612.29999999999995</v>
      </c>
      <c r="AE538" s="24">
        <v>692</v>
      </c>
      <c r="AF538" s="24">
        <v>0.56299999999999994</v>
      </c>
      <c r="AG538" s="24">
        <v>5.96</v>
      </c>
      <c r="AH538" s="24">
        <v>9.4000000000000004E-3</v>
      </c>
      <c r="AI538" s="24">
        <v>1.0999999999999999E-2</v>
      </c>
      <c r="AJ538" s="24">
        <v>1.4999999999999999E-2</v>
      </c>
      <c r="AK538" s="24">
        <v>8.1199999999999994E-2</v>
      </c>
      <c r="AL538" s="32">
        <f t="shared" si="211"/>
        <v>2.2599999999999998</v>
      </c>
      <c r="AM538" s="24">
        <f t="shared" si="212"/>
        <v>612.29999999999995</v>
      </c>
      <c r="AN538" s="24">
        <f t="shared" si="212"/>
        <v>692</v>
      </c>
      <c r="AO538" s="24">
        <f t="shared" si="212"/>
        <v>0.56299999999999994</v>
      </c>
      <c r="AP538" s="24">
        <f t="shared" si="212"/>
        <v>5.96</v>
      </c>
      <c r="AQ538" s="24">
        <f t="shared" si="212"/>
        <v>9.4000000000000004E-3</v>
      </c>
      <c r="AR538" s="24">
        <f t="shared" si="212"/>
        <v>1.0999999999999999E-2</v>
      </c>
      <c r="AS538" s="24">
        <f t="shared" si="212"/>
        <v>1.4999999999999999E-2</v>
      </c>
      <c r="AT538" s="24">
        <f t="shared" si="212"/>
        <v>8.1199999999999994E-2</v>
      </c>
    </row>
    <row r="539" spans="1:46">
      <c r="A539" s="49" t="s">
        <v>894</v>
      </c>
      <c r="B539" s="49" t="s">
        <v>914</v>
      </c>
      <c r="C539" s="47" t="s">
        <v>20</v>
      </c>
      <c r="D539" s="47" t="s">
        <v>22</v>
      </c>
      <c r="E539" s="49">
        <v>71</v>
      </c>
      <c r="F539" s="24">
        <v>13.5</v>
      </c>
      <c r="G539" s="24">
        <v>0.09</v>
      </c>
      <c r="H539" s="24">
        <v>7.0000000000000007E-2</v>
      </c>
      <c r="I539" s="24">
        <v>7.0000000000000007E-2</v>
      </c>
      <c r="J539" s="24">
        <v>8</v>
      </c>
      <c r="K539" s="24">
        <v>2</v>
      </c>
      <c r="L539" s="24">
        <v>8</v>
      </c>
      <c r="M539" s="24">
        <v>8.1999999999999993</v>
      </c>
      <c r="N539" s="24">
        <f>L539-(I539*31.25)</f>
        <v>5.8125</v>
      </c>
      <c r="O539" s="24">
        <f>L539/(I539*31.25)</f>
        <v>3.657142857142857</v>
      </c>
      <c r="P539" s="24">
        <v>36.5</v>
      </c>
      <c r="Q539" s="24">
        <v>81</v>
      </c>
      <c r="R539" s="32">
        <v>6.06</v>
      </c>
      <c r="S539" s="24">
        <v>7.27</v>
      </c>
      <c r="T539" s="92">
        <v>2.3740000000000001</v>
      </c>
      <c r="U539" s="50">
        <v>1.48</v>
      </c>
      <c r="V539" s="50">
        <v>2.77</v>
      </c>
      <c r="W539" s="24">
        <v>2.67</v>
      </c>
      <c r="X539" s="24">
        <v>1.3</v>
      </c>
      <c r="Y539" s="24">
        <v>2.1</v>
      </c>
      <c r="Z539" s="24">
        <v>8.0599999999999997E-4</v>
      </c>
      <c r="AA539" s="24">
        <v>1.92E-3</v>
      </c>
      <c r="AB539" s="32">
        <v>5</v>
      </c>
      <c r="AC539" s="24">
        <v>6.82</v>
      </c>
      <c r="AD539" s="24">
        <v>1.1120000000000001</v>
      </c>
      <c r="AE539" s="24">
        <v>1.23</v>
      </c>
      <c r="AF539" s="24">
        <v>1.45</v>
      </c>
      <c r="AG539" s="24">
        <v>1.87</v>
      </c>
      <c r="AH539" s="24">
        <v>1.7</v>
      </c>
      <c r="AI539" s="24">
        <v>2.1</v>
      </c>
      <c r="AJ539" s="24">
        <v>2.5500000000000002E-4</v>
      </c>
      <c r="AK539" s="24">
        <v>1.2800000000000001E-3</v>
      </c>
      <c r="AL539" s="32">
        <f t="shared" si="211"/>
        <v>6.82</v>
      </c>
      <c r="AM539" s="24">
        <f t="shared" si="212"/>
        <v>1.1120000000000001</v>
      </c>
      <c r="AN539" s="24">
        <f t="shared" si="212"/>
        <v>1.23</v>
      </c>
      <c r="AO539" s="24">
        <f t="shared" si="212"/>
        <v>1.45</v>
      </c>
      <c r="AP539" s="24">
        <f t="shared" si="212"/>
        <v>1.87</v>
      </c>
      <c r="AQ539" s="24">
        <f t="shared" si="212"/>
        <v>1.7</v>
      </c>
      <c r="AR539" s="24">
        <f t="shared" si="212"/>
        <v>2.1</v>
      </c>
      <c r="AS539" s="24">
        <f t="shared" si="212"/>
        <v>2.5500000000000002E-4</v>
      </c>
      <c r="AT539" s="24">
        <f t="shared" si="212"/>
        <v>1.2800000000000001E-3</v>
      </c>
    </row>
    <row r="540" spans="1:46">
      <c r="A540" s="49" t="s">
        <v>894</v>
      </c>
      <c r="B540" s="49" t="s">
        <v>904</v>
      </c>
      <c r="C540" s="47" t="s">
        <v>20</v>
      </c>
      <c r="D540" s="47" t="s">
        <v>22</v>
      </c>
      <c r="E540" s="49">
        <v>140</v>
      </c>
      <c r="F540" s="24">
        <v>6.91</v>
      </c>
      <c r="G540" s="24">
        <v>0.01</v>
      </c>
      <c r="H540" s="24">
        <v>0.01</v>
      </c>
      <c r="I540" s="24">
        <v>0.01</v>
      </c>
      <c r="J540" s="24">
        <v>21</v>
      </c>
      <c r="K540" s="24">
        <v>5</v>
      </c>
      <c r="L540" s="24">
        <v>21</v>
      </c>
      <c r="M540" s="24">
        <v>10.1</v>
      </c>
      <c r="N540" s="24">
        <f t="shared" si="206"/>
        <v>20.6875</v>
      </c>
      <c r="O540" s="24">
        <f t="shared" si="207"/>
        <v>67.2</v>
      </c>
      <c r="P540" s="24">
        <v>2.2000000000000002</v>
      </c>
      <c r="Q540" s="24">
        <v>154</v>
      </c>
      <c r="R540" s="32">
        <v>7.11</v>
      </c>
      <c r="S540" s="24">
        <v>8.57</v>
      </c>
      <c r="T540" s="92">
        <v>0.55710000000000004</v>
      </c>
      <c r="U540" s="50">
        <v>0.71899999999999997</v>
      </c>
      <c r="V540" s="50">
        <v>7.61</v>
      </c>
      <c r="W540" s="24">
        <v>9.7600000000000006E-2</v>
      </c>
      <c r="X540" s="24">
        <v>0.33</v>
      </c>
      <c r="Y540" s="24">
        <v>25</v>
      </c>
      <c r="Z540" s="24">
        <v>3.4900000000000003E-4</v>
      </c>
      <c r="AA540" s="24">
        <v>1.75E-3</v>
      </c>
      <c r="AB540" s="32">
        <v>5</v>
      </c>
      <c r="AC540" s="24">
        <v>7.37</v>
      </c>
      <c r="AD540" s="24">
        <v>0.23330000000000001</v>
      </c>
      <c r="AE540" s="24">
        <v>0.67200000000000004</v>
      </c>
      <c r="AF540" s="24">
        <v>4.5199999999999996</v>
      </c>
      <c r="AG540" s="24">
        <v>9.5699999999999993E-2</v>
      </c>
      <c r="AH540" s="24">
        <v>0.39</v>
      </c>
      <c r="AI540" s="24">
        <v>20</v>
      </c>
      <c r="AJ540" s="24">
        <v>2.33E-4</v>
      </c>
      <c r="AK540" s="24">
        <v>1.17E-3</v>
      </c>
      <c r="AL540" s="32">
        <f t="shared" si="211"/>
        <v>7.37</v>
      </c>
      <c r="AM540" s="24">
        <f t="shared" si="212"/>
        <v>0.23330000000000001</v>
      </c>
      <c r="AN540" s="24">
        <f t="shared" si="212"/>
        <v>0.67200000000000004</v>
      </c>
      <c r="AO540" s="24">
        <f t="shared" si="212"/>
        <v>4.5199999999999996</v>
      </c>
      <c r="AP540" s="24">
        <f t="shared" si="212"/>
        <v>9.5699999999999993E-2</v>
      </c>
      <c r="AQ540" s="24">
        <f t="shared" si="212"/>
        <v>0.39</v>
      </c>
      <c r="AR540" s="24">
        <f t="shared" si="212"/>
        <v>20</v>
      </c>
      <c r="AS540" s="24">
        <f t="shared" si="212"/>
        <v>2.33E-4</v>
      </c>
      <c r="AT540" s="24">
        <f t="shared" si="212"/>
        <v>1.17E-3</v>
      </c>
    </row>
    <row r="541" spans="1:46">
      <c r="A541" s="49" t="s">
        <v>894</v>
      </c>
      <c r="B541" s="49" t="s">
        <v>905</v>
      </c>
      <c r="C541" s="47" t="s">
        <v>20</v>
      </c>
      <c r="D541" s="47" t="s">
        <v>22</v>
      </c>
      <c r="E541" s="49">
        <v>60</v>
      </c>
      <c r="F541" s="24">
        <v>7.16</v>
      </c>
      <c r="G541" s="24">
        <v>0.02</v>
      </c>
      <c r="H541" s="24">
        <v>0.02</v>
      </c>
      <c r="I541" s="24">
        <v>0.02</v>
      </c>
      <c r="J541" s="24">
        <v>21</v>
      </c>
      <c r="K541" s="24">
        <v>5</v>
      </c>
      <c r="L541" s="24">
        <v>21</v>
      </c>
      <c r="M541" s="24">
        <v>8.6</v>
      </c>
      <c r="N541" s="24">
        <f t="shared" si="206"/>
        <v>20.375</v>
      </c>
      <c r="O541" s="24">
        <f t="shared" si="207"/>
        <v>33.6</v>
      </c>
      <c r="P541" s="24">
        <v>1.2</v>
      </c>
      <c r="Q541" s="24">
        <v>160</v>
      </c>
      <c r="R541" s="32">
        <v>7.51</v>
      </c>
      <c r="S541" s="24">
        <v>9.1</v>
      </c>
      <c r="T541" s="92">
        <v>1.2110000000000001</v>
      </c>
      <c r="U541" s="50">
        <v>1.36</v>
      </c>
      <c r="V541" s="50">
        <v>17.3</v>
      </c>
      <c r="W541" s="24">
        <v>5.58</v>
      </c>
      <c r="X541" s="24">
        <v>9.5</v>
      </c>
      <c r="Y541" s="24">
        <v>28</v>
      </c>
      <c r="Z541" s="24">
        <v>4.8099999999999998E-4</v>
      </c>
      <c r="AA541" s="24">
        <v>2.7200000000000002E-3</v>
      </c>
      <c r="AB541" s="32">
        <v>5</v>
      </c>
      <c r="AC541" s="24">
        <v>7.56</v>
      </c>
      <c r="AD541" s="24">
        <v>0.25530000000000003</v>
      </c>
      <c r="AE541" s="24">
        <v>1.66</v>
      </c>
      <c r="AF541" s="24">
        <v>10.6</v>
      </c>
      <c r="AG541" s="24">
        <v>3.71</v>
      </c>
      <c r="AH541" s="24">
        <v>14</v>
      </c>
      <c r="AI541" s="24">
        <v>38</v>
      </c>
      <c r="AJ541" s="24">
        <v>2.6600000000000001E-4</v>
      </c>
      <c r="AK541" s="24">
        <v>1.32E-3</v>
      </c>
      <c r="AL541" s="32">
        <f t="shared" si="211"/>
        <v>7.56</v>
      </c>
      <c r="AM541" s="24">
        <f t="shared" si="212"/>
        <v>0.25530000000000003</v>
      </c>
      <c r="AN541" s="24">
        <f t="shared" si="212"/>
        <v>1.66</v>
      </c>
      <c r="AO541" s="24">
        <f t="shared" si="212"/>
        <v>10.6</v>
      </c>
      <c r="AP541" s="24">
        <f t="shared" si="212"/>
        <v>3.71</v>
      </c>
      <c r="AQ541" s="24">
        <f t="shared" si="212"/>
        <v>14</v>
      </c>
      <c r="AR541" s="24">
        <f t="shared" si="212"/>
        <v>38</v>
      </c>
      <c r="AS541" s="24">
        <f t="shared" si="212"/>
        <v>2.6600000000000001E-4</v>
      </c>
      <c r="AT541" s="24">
        <f t="shared" si="212"/>
        <v>1.32E-3</v>
      </c>
    </row>
    <row r="542" spans="1:46">
      <c r="A542" s="49" t="s">
        <v>894</v>
      </c>
      <c r="B542" s="49" t="s">
        <v>907</v>
      </c>
      <c r="C542" s="47" t="s">
        <v>20</v>
      </c>
      <c r="D542" s="47" t="s">
        <v>22</v>
      </c>
      <c r="E542" s="49">
        <v>151</v>
      </c>
      <c r="F542" s="24">
        <v>10.8</v>
      </c>
      <c r="G542" s="24">
        <v>0.04</v>
      </c>
      <c r="H542" s="24">
        <v>0.02</v>
      </c>
      <c r="I542" s="24">
        <v>0.02</v>
      </c>
      <c r="J542" s="24">
        <v>5</v>
      </c>
      <c r="K542" s="24">
        <v>2</v>
      </c>
      <c r="L542" s="24">
        <v>5</v>
      </c>
      <c r="M542" s="24">
        <v>8.1999999999999993</v>
      </c>
      <c r="N542" s="24">
        <f t="shared" si="206"/>
        <v>4.375</v>
      </c>
      <c r="O542" s="24">
        <f t="shared" si="207"/>
        <v>8</v>
      </c>
      <c r="P542" s="24">
        <v>5.4</v>
      </c>
      <c r="Q542" s="24">
        <v>16</v>
      </c>
      <c r="R542" s="32">
        <v>6.06</v>
      </c>
      <c r="S542" s="24">
        <v>8.81</v>
      </c>
      <c r="T542" s="92">
        <v>7.4729999999999999</v>
      </c>
      <c r="U542" s="50">
        <v>1.07</v>
      </c>
      <c r="V542" s="50">
        <v>5.73</v>
      </c>
      <c r="W542" s="24">
        <v>6.09</v>
      </c>
      <c r="X542" s="24">
        <v>9</v>
      </c>
      <c r="Y542" s="24">
        <v>12</v>
      </c>
      <c r="Z542" s="24">
        <v>9.3099999999999997E-4</v>
      </c>
      <c r="AA542" s="24">
        <v>1.6299999999999999E-3</v>
      </c>
      <c r="AB542" s="32">
        <v>5</v>
      </c>
      <c r="AC542" s="24">
        <v>6.46</v>
      </c>
      <c r="AD542" s="24">
        <v>0.24329999999999999</v>
      </c>
      <c r="AE542" s="24">
        <v>0.60299999999999998</v>
      </c>
      <c r="AF542" s="24">
        <v>0.48699999999999999</v>
      </c>
      <c r="AG542" s="24">
        <v>0.61299999999999999</v>
      </c>
      <c r="AH542" s="24">
        <v>2.4</v>
      </c>
      <c r="AI542" s="24">
        <v>4.0999999999999996</v>
      </c>
      <c r="AJ542" s="24">
        <v>2.43E-4</v>
      </c>
      <c r="AK542" s="24">
        <v>1.2199999999999999E-3</v>
      </c>
      <c r="AL542" s="32">
        <f t="shared" si="211"/>
        <v>6.46</v>
      </c>
      <c r="AM542" s="24">
        <f t="shared" si="212"/>
        <v>0.24329999999999999</v>
      </c>
      <c r="AN542" s="24">
        <f t="shared" si="212"/>
        <v>0.60299999999999998</v>
      </c>
      <c r="AO542" s="24">
        <f t="shared" si="212"/>
        <v>0.48699999999999999</v>
      </c>
      <c r="AP542" s="24">
        <f t="shared" si="212"/>
        <v>0.61299999999999999</v>
      </c>
      <c r="AQ542" s="24">
        <f t="shared" si="212"/>
        <v>2.4</v>
      </c>
      <c r="AR542" s="24">
        <f t="shared" si="212"/>
        <v>4.0999999999999996</v>
      </c>
      <c r="AS542" s="24">
        <f t="shared" si="212"/>
        <v>2.43E-4</v>
      </c>
      <c r="AT542" s="24">
        <f t="shared" si="212"/>
        <v>1.2199999999999999E-3</v>
      </c>
    </row>
    <row r="543" spans="1:46">
      <c r="A543" s="49" t="s">
        <v>894</v>
      </c>
      <c r="B543" s="49" t="s">
        <v>910</v>
      </c>
      <c r="C543" s="47" t="s">
        <v>20</v>
      </c>
      <c r="D543" s="47" t="s">
        <v>22</v>
      </c>
      <c r="E543" s="49">
        <v>71</v>
      </c>
      <c r="F543" s="24">
        <v>12.1</v>
      </c>
      <c r="G543" s="24">
        <v>0.17</v>
      </c>
      <c r="H543" s="24">
        <v>0.17</v>
      </c>
      <c r="I543" s="24">
        <v>0.17</v>
      </c>
      <c r="J543" s="24">
        <v>19</v>
      </c>
      <c r="K543" s="24">
        <v>18</v>
      </c>
      <c r="L543" s="24">
        <v>19</v>
      </c>
      <c r="M543" s="24">
        <v>9.6999999999999993</v>
      </c>
      <c r="N543" s="24">
        <f>L543-(I543*31.25)</f>
        <v>13.6875</v>
      </c>
      <c r="O543" s="24">
        <f>L543/(I543*31.25)</f>
        <v>3.5764705882352943</v>
      </c>
      <c r="P543" s="24">
        <v>6.1</v>
      </c>
      <c r="Q543" s="24">
        <v>16</v>
      </c>
      <c r="R543" s="32">
        <v>7.12</v>
      </c>
      <c r="S543" s="24">
        <v>8.43</v>
      </c>
      <c r="T543" s="92">
        <v>20.68</v>
      </c>
      <c r="U543" s="50">
        <v>2.0499999999999998</v>
      </c>
      <c r="V543" s="50">
        <v>21.3</v>
      </c>
      <c r="W543" s="24">
        <v>39.700000000000003</v>
      </c>
      <c r="X543" s="24">
        <v>2</v>
      </c>
      <c r="Y543" s="24">
        <v>2.1</v>
      </c>
      <c r="Z543" s="24">
        <v>9.0399999999999996E-4</v>
      </c>
      <c r="AA543" s="24">
        <v>1.89E-3</v>
      </c>
      <c r="AB543" s="32">
        <v>5</v>
      </c>
      <c r="AC543" s="24">
        <v>7.81</v>
      </c>
      <c r="AD543" s="24">
        <v>11.77</v>
      </c>
      <c r="AE543" s="24">
        <v>2.31</v>
      </c>
      <c r="AF543" s="24">
        <v>14.9</v>
      </c>
      <c r="AG543" s="24">
        <v>27.4</v>
      </c>
      <c r="AH543" s="24">
        <v>2.2999999999999998</v>
      </c>
      <c r="AI543" s="24">
        <v>2.2999999999999998</v>
      </c>
      <c r="AJ543" s="24">
        <v>2.5700000000000001E-4</v>
      </c>
      <c r="AK543" s="24">
        <v>1.2899999999999999E-3</v>
      </c>
      <c r="AL543" s="32">
        <f t="shared" si="211"/>
        <v>7.81</v>
      </c>
      <c r="AM543" s="24">
        <f t="shared" ref="AM543:AT543" si="213">IF(AD543&gt;0,AD543,IF(T543&gt;0,T543,0.0001))</f>
        <v>11.77</v>
      </c>
      <c r="AN543" s="24">
        <f t="shared" si="213"/>
        <v>2.31</v>
      </c>
      <c r="AO543" s="24">
        <f t="shared" si="213"/>
        <v>14.9</v>
      </c>
      <c r="AP543" s="24">
        <f t="shared" si="213"/>
        <v>27.4</v>
      </c>
      <c r="AQ543" s="24">
        <f t="shared" si="213"/>
        <v>2.2999999999999998</v>
      </c>
      <c r="AR543" s="24">
        <f t="shared" si="213"/>
        <v>2.2999999999999998</v>
      </c>
      <c r="AS543" s="24">
        <f t="shared" si="213"/>
        <v>2.5700000000000001E-4</v>
      </c>
      <c r="AT543" s="24">
        <f t="shared" si="213"/>
        <v>1.2899999999999999E-3</v>
      </c>
    </row>
    <row r="544" spans="1:46">
      <c r="A544" s="49" t="s">
        <v>894</v>
      </c>
      <c r="B544" s="49" t="s">
        <v>908</v>
      </c>
      <c r="C544" s="47" t="s">
        <v>20</v>
      </c>
      <c r="D544" s="47" t="s">
        <v>22</v>
      </c>
      <c r="E544" s="49">
        <v>151</v>
      </c>
      <c r="F544" s="24">
        <v>13.6</v>
      </c>
      <c r="G544" s="24">
        <v>0.09</v>
      </c>
      <c r="H544" s="24">
        <v>0.09</v>
      </c>
      <c r="I544" s="24">
        <v>0.09</v>
      </c>
      <c r="J544" s="24">
        <v>199</v>
      </c>
      <c r="K544" s="24">
        <v>180</v>
      </c>
      <c r="L544" s="24">
        <v>199</v>
      </c>
      <c r="M544" s="24">
        <v>8.6999999999999993</v>
      </c>
      <c r="N544" s="24">
        <f t="shared" si="206"/>
        <v>196.1875</v>
      </c>
      <c r="O544" s="24">
        <f t="shared" si="207"/>
        <v>70.75555555555556</v>
      </c>
      <c r="P544" s="24">
        <v>115</v>
      </c>
      <c r="Q544" s="24">
        <v>92</v>
      </c>
      <c r="R544" s="32">
        <v>7.49</v>
      </c>
      <c r="S544" s="24">
        <v>8.56</v>
      </c>
      <c r="T544" s="92">
        <v>4.3490000000000002</v>
      </c>
      <c r="U544" s="50">
        <v>1.28</v>
      </c>
      <c r="V544" s="50">
        <v>24.4</v>
      </c>
      <c r="W544" s="24">
        <v>27.8</v>
      </c>
      <c r="X544" s="24">
        <v>9.6999999999999993</v>
      </c>
      <c r="Y544" s="24">
        <v>8.5</v>
      </c>
      <c r="Z544" s="24">
        <v>5.5500000000000005E-4</v>
      </c>
      <c r="AA544" s="24">
        <v>1.6000000000000001E-3</v>
      </c>
      <c r="AB544" s="32">
        <v>5</v>
      </c>
      <c r="AC544" s="24">
        <v>7.97</v>
      </c>
      <c r="AD544" s="24">
        <v>2.085</v>
      </c>
      <c r="AE544" s="24">
        <v>0.89600000000000002</v>
      </c>
      <c r="AF544" s="24">
        <v>17.7</v>
      </c>
      <c r="AG544" s="24">
        <v>20.5</v>
      </c>
      <c r="AH544" s="24">
        <v>9.4</v>
      </c>
      <c r="AI544" s="24">
        <v>8.6999999999999993</v>
      </c>
      <c r="AJ544" s="24">
        <v>2.3800000000000001E-4</v>
      </c>
      <c r="AK544" s="24">
        <v>1.1900000000000001E-3</v>
      </c>
      <c r="AL544" s="32">
        <f t="shared" si="211"/>
        <v>7.97</v>
      </c>
      <c r="AM544" s="24">
        <f t="shared" ref="AM544:AT545" si="214">IF(AD544&gt;0,AD544,IF(T544&gt;0,T544,0.0001))</f>
        <v>2.085</v>
      </c>
      <c r="AN544" s="24">
        <f t="shared" si="214"/>
        <v>0.89600000000000002</v>
      </c>
      <c r="AO544" s="24">
        <f t="shared" si="214"/>
        <v>17.7</v>
      </c>
      <c r="AP544" s="24">
        <f t="shared" si="214"/>
        <v>20.5</v>
      </c>
      <c r="AQ544" s="24">
        <f t="shared" si="214"/>
        <v>9.4</v>
      </c>
      <c r="AR544" s="24">
        <f t="shared" si="214"/>
        <v>8.6999999999999993</v>
      </c>
      <c r="AS544" s="24">
        <f t="shared" si="214"/>
        <v>2.3800000000000001E-4</v>
      </c>
      <c r="AT544" s="24">
        <f t="shared" si="214"/>
        <v>1.1900000000000001E-3</v>
      </c>
    </row>
    <row r="545" spans="1:46">
      <c r="A545" s="49" t="s">
        <v>894</v>
      </c>
      <c r="B545" s="49" t="s">
        <v>915</v>
      </c>
      <c r="C545" s="47" t="s">
        <v>20</v>
      </c>
      <c r="D545" s="49" t="s">
        <v>21</v>
      </c>
      <c r="E545" s="49">
        <v>71</v>
      </c>
      <c r="F545" s="24">
        <v>20.5</v>
      </c>
      <c r="G545" s="24">
        <v>1.68</v>
      </c>
      <c r="H545" s="24">
        <v>1.66</v>
      </c>
      <c r="I545" s="24">
        <v>1.66</v>
      </c>
      <c r="J545" s="24">
        <v>41</v>
      </c>
      <c r="K545" s="24">
        <v>48</v>
      </c>
      <c r="L545" s="24">
        <v>41</v>
      </c>
      <c r="M545" s="24">
        <v>8.4</v>
      </c>
      <c r="N545" s="24">
        <f t="shared" si="206"/>
        <v>-10.875</v>
      </c>
      <c r="O545" s="24">
        <f t="shared" si="207"/>
        <v>0.7903614457831325</v>
      </c>
      <c r="P545" s="24">
        <v>17.600000000000001</v>
      </c>
      <c r="Q545" s="24">
        <v>45</v>
      </c>
      <c r="R545" s="32">
        <v>7.42</v>
      </c>
      <c r="S545" s="24">
        <v>8.94</v>
      </c>
      <c r="T545" s="92">
        <v>26.94</v>
      </c>
      <c r="U545" s="50">
        <v>1.4</v>
      </c>
      <c r="V545" s="50">
        <v>28.5</v>
      </c>
      <c r="W545" s="24">
        <v>47.6</v>
      </c>
      <c r="X545" s="24">
        <v>2.1</v>
      </c>
      <c r="Y545" s="24">
        <v>1.9</v>
      </c>
      <c r="Z545" s="24">
        <v>4.5899999999999999E-4</v>
      </c>
      <c r="AA545" s="24">
        <v>1.8799999999999999E-3</v>
      </c>
      <c r="AB545" s="32">
        <v>5</v>
      </c>
      <c r="AC545" s="24">
        <v>8.0500000000000007</v>
      </c>
      <c r="AD545" s="24">
        <v>10.96</v>
      </c>
      <c r="AE545" s="24">
        <v>1.82</v>
      </c>
      <c r="AF545" s="24">
        <v>28.2</v>
      </c>
      <c r="AG545" s="24">
        <v>37.200000000000003</v>
      </c>
      <c r="AH545" s="24">
        <v>3.3</v>
      </c>
      <c r="AI545" s="24">
        <v>2.7</v>
      </c>
      <c r="AJ545" s="24">
        <v>2.5599999999999999E-4</v>
      </c>
      <c r="AK545" s="24">
        <v>1.2899999999999999E-3</v>
      </c>
      <c r="AL545" s="32">
        <f t="shared" si="211"/>
        <v>8.0500000000000007</v>
      </c>
      <c r="AM545" s="24">
        <f t="shared" si="214"/>
        <v>10.96</v>
      </c>
      <c r="AN545" s="24">
        <f t="shared" si="214"/>
        <v>1.82</v>
      </c>
      <c r="AO545" s="24">
        <f t="shared" si="214"/>
        <v>28.2</v>
      </c>
      <c r="AP545" s="24">
        <f t="shared" si="214"/>
        <v>37.200000000000003</v>
      </c>
      <c r="AQ545" s="24">
        <f t="shared" si="214"/>
        <v>3.3</v>
      </c>
      <c r="AR545" s="24">
        <f t="shared" si="214"/>
        <v>2.7</v>
      </c>
      <c r="AS545" s="24">
        <f t="shared" si="214"/>
        <v>2.5599999999999999E-4</v>
      </c>
      <c r="AT545" s="24">
        <f t="shared" si="214"/>
        <v>1.2899999999999999E-3</v>
      </c>
    </row>
    <row r="546" spans="1:46">
      <c r="A546" s="49" t="s">
        <v>894</v>
      </c>
      <c r="B546" s="49" t="s">
        <v>906</v>
      </c>
      <c r="C546" s="47" t="s">
        <v>20</v>
      </c>
      <c r="D546" s="49" t="s">
        <v>21</v>
      </c>
      <c r="E546" s="49">
        <v>71</v>
      </c>
      <c r="F546" s="24">
        <v>36.5</v>
      </c>
      <c r="G546" s="24">
        <v>0.47</v>
      </c>
      <c r="H546" s="24">
        <v>0.45</v>
      </c>
      <c r="I546" s="24">
        <v>0.45</v>
      </c>
      <c r="J546" s="24">
        <v>58</v>
      </c>
      <c r="K546" s="24">
        <v>61</v>
      </c>
      <c r="L546" s="24">
        <v>58</v>
      </c>
      <c r="M546" s="24">
        <v>9.3000000000000007</v>
      </c>
      <c r="N546" s="24">
        <f>L546-(I546*31.25)</f>
        <v>43.9375</v>
      </c>
      <c r="O546" s="24">
        <f>L546/(I546*31.25)</f>
        <v>4.1244444444444444</v>
      </c>
      <c r="P546" s="24">
        <v>8.6999999999999993</v>
      </c>
      <c r="Q546" s="24">
        <v>31</v>
      </c>
      <c r="R546" s="32">
        <v>7.43</v>
      </c>
      <c r="S546" s="24">
        <v>8.8699999999999992</v>
      </c>
      <c r="T546" s="92">
        <v>30.17</v>
      </c>
      <c r="U546" s="50">
        <v>1.8</v>
      </c>
      <c r="V546" s="50">
        <v>30.7</v>
      </c>
      <c r="W546" s="24">
        <v>50.3</v>
      </c>
      <c r="X546" s="24">
        <v>2.2000000000000002</v>
      </c>
      <c r="Y546" s="24">
        <v>2</v>
      </c>
      <c r="Z546" s="24">
        <v>7.0299999999999996E-4</v>
      </c>
      <c r="AA546" s="24">
        <v>1.8600000000000001E-3</v>
      </c>
      <c r="AB546" s="32">
        <v>5</v>
      </c>
      <c r="AC546" s="24">
        <v>8.06</v>
      </c>
      <c r="AD546" s="24">
        <v>11.14</v>
      </c>
      <c r="AE546" s="24">
        <v>2.31</v>
      </c>
      <c r="AF546" s="24">
        <v>29</v>
      </c>
      <c r="AG546" s="24">
        <v>37</v>
      </c>
      <c r="AH546" s="24">
        <v>3.2</v>
      </c>
      <c r="AI546" s="24">
        <v>2.7</v>
      </c>
      <c r="AJ546" s="24">
        <v>2.6200000000000003E-4</v>
      </c>
      <c r="AK546" s="24">
        <v>1.31E-3</v>
      </c>
      <c r="AL546" s="32">
        <f t="shared" si="211"/>
        <v>8.06</v>
      </c>
      <c r="AM546" s="24">
        <f t="shared" ref="AM546:AT546" si="215">IF(AD546&gt;0,AD546,IF(T546&gt;0,T546,0.0001))</f>
        <v>11.14</v>
      </c>
      <c r="AN546" s="24">
        <f t="shared" si="215"/>
        <v>2.31</v>
      </c>
      <c r="AO546" s="24">
        <f t="shared" si="215"/>
        <v>29</v>
      </c>
      <c r="AP546" s="24">
        <f t="shared" si="215"/>
        <v>37</v>
      </c>
      <c r="AQ546" s="24">
        <f t="shared" si="215"/>
        <v>3.2</v>
      </c>
      <c r="AR546" s="24">
        <f t="shared" si="215"/>
        <v>2.7</v>
      </c>
      <c r="AS546" s="24">
        <f t="shared" si="215"/>
        <v>2.6200000000000003E-4</v>
      </c>
      <c r="AT546" s="24">
        <f t="shared" si="215"/>
        <v>1.31E-3</v>
      </c>
    </row>
    <row r="547" spans="1:46">
      <c r="A547" s="49" t="s">
        <v>916</v>
      </c>
      <c r="B547" s="49" t="s">
        <v>917</v>
      </c>
      <c r="C547" s="47" t="s">
        <v>20</v>
      </c>
      <c r="D547" s="47" t="s">
        <v>22</v>
      </c>
      <c r="E547" s="49">
        <v>82</v>
      </c>
      <c r="F547" s="24">
        <v>8.4700000000000006</v>
      </c>
      <c r="G547" s="24">
        <v>1.01</v>
      </c>
      <c r="H547" s="24">
        <v>1</v>
      </c>
      <c r="I547" s="24">
        <v>1</v>
      </c>
      <c r="J547" s="24">
        <v>0</v>
      </c>
      <c r="K547" s="24">
        <v>0.5</v>
      </c>
      <c r="L547" s="24">
        <v>0</v>
      </c>
      <c r="M547" s="24">
        <v>4.9000000000000004</v>
      </c>
      <c r="N547" s="24">
        <f t="shared" si="206"/>
        <v>-31.25</v>
      </c>
      <c r="O547" s="24">
        <f t="shared" si="207"/>
        <v>0</v>
      </c>
      <c r="P547" s="24">
        <v>12</v>
      </c>
      <c r="Q547" s="24">
        <v>55</v>
      </c>
      <c r="R547" s="32">
        <v>2.2599999999999998</v>
      </c>
      <c r="S547" s="24">
        <v>4.49</v>
      </c>
      <c r="T547" s="24">
        <v>204.1</v>
      </c>
      <c r="U547" s="24">
        <v>206</v>
      </c>
      <c r="V547" s="24">
        <v>0.35899999999999999</v>
      </c>
      <c r="W547" s="24">
        <v>4.01</v>
      </c>
      <c r="X547" s="24">
        <v>0.05</v>
      </c>
      <c r="Y547" s="24">
        <v>7.0999999999999994E-2</v>
      </c>
      <c r="Z547" s="24">
        <v>0.105</v>
      </c>
      <c r="AA547" s="24">
        <v>0.44800000000000001</v>
      </c>
      <c r="AB547" s="32">
        <v>5</v>
      </c>
      <c r="AC547" s="24">
        <v>2.39</v>
      </c>
      <c r="AD547" s="24">
        <v>276.7</v>
      </c>
      <c r="AE547" s="24">
        <v>281</v>
      </c>
      <c r="AF547" s="24">
        <v>0.48199999999999998</v>
      </c>
      <c r="AG547" s="24">
        <v>0.95799999999999996</v>
      </c>
      <c r="AH547" s="24">
        <v>3.3E-3</v>
      </c>
      <c r="AI547" s="24">
        <v>5.3E-3</v>
      </c>
      <c r="AJ547" s="24">
        <v>1.9699999999999999E-2</v>
      </c>
      <c r="AK547" s="24">
        <v>0.222</v>
      </c>
      <c r="AL547" s="32">
        <f t="shared" ref="AL547:AL562" si="216">IF(AC547&gt;0,AC547,R547)</f>
        <v>2.39</v>
      </c>
      <c r="AM547" s="24">
        <f t="shared" ref="AM547:AM562" si="217">IF(AD547&gt;0,AD547,IF(T547&gt;0,T547,0.0001))</f>
        <v>276.7</v>
      </c>
      <c r="AN547" s="24">
        <f t="shared" ref="AN547:AN562" si="218">IF(AE547&gt;0,AE547,IF(U547&gt;0,U547,0.0001))</f>
        <v>281</v>
      </c>
      <c r="AO547" s="24">
        <f t="shared" ref="AO547:AO562" si="219">IF(AF547&gt;0,AF547,IF(V547&gt;0,V547,0.0001))</f>
        <v>0.48199999999999998</v>
      </c>
      <c r="AP547" s="24">
        <f t="shared" ref="AP547:AP562" si="220">IF(AG547&gt;0,AG547,IF(W547&gt;0,W547,0.0001))</f>
        <v>0.95799999999999996</v>
      </c>
      <c r="AQ547" s="24">
        <f t="shared" ref="AQ547:AQ562" si="221">IF(AH547&gt;0,AH547,IF(X547&gt;0,X547,0.0001))</f>
        <v>3.3E-3</v>
      </c>
      <c r="AR547" s="24">
        <f t="shared" ref="AR547:AR562" si="222">IF(AI547&gt;0,AI547,IF(Y547&gt;0,Y547,0.0001))</f>
        <v>5.3E-3</v>
      </c>
      <c r="AS547" s="24">
        <f t="shared" ref="AS547:AS562" si="223">IF(AJ547&gt;0,AJ547,IF(Z547&gt;0,Z547,0.0001))</f>
        <v>1.9699999999999999E-2</v>
      </c>
      <c r="AT547" s="24">
        <f t="shared" ref="AT547:AT562" si="224">IF(AK547&gt;0,AK547,IF(AA547&gt;0,AA547,0.0001))</f>
        <v>0.222</v>
      </c>
    </row>
    <row r="548" spans="1:46">
      <c r="A548" s="49" t="s">
        <v>916</v>
      </c>
      <c r="B548" s="49" t="s">
        <v>918</v>
      </c>
      <c r="C548" s="47" t="s">
        <v>20</v>
      </c>
      <c r="D548" s="47" t="s">
        <v>22</v>
      </c>
      <c r="E548" s="49">
        <v>82</v>
      </c>
      <c r="F548" s="24">
        <v>7.75</v>
      </c>
      <c r="G548" s="24">
        <v>0.08</v>
      </c>
      <c r="H548" s="24">
        <v>0.08</v>
      </c>
      <c r="I548" s="24">
        <v>0.08</v>
      </c>
      <c r="J548" s="24">
        <v>52</v>
      </c>
      <c r="K548" s="24">
        <v>74</v>
      </c>
      <c r="L548" s="24">
        <v>52</v>
      </c>
      <c r="M548" s="24">
        <v>8.6</v>
      </c>
      <c r="N548" s="24">
        <f t="shared" si="206"/>
        <v>49.5</v>
      </c>
      <c r="O548" s="24">
        <f t="shared" si="207"/>
        <v>20.8</v>
      </c>
      <c r="P548" s="24">
        <v>12</v>
      </c>
      <c r="Q548" s="24">
        <v>70</v>
      </c>
      <c r="R548" s="32">
        <v>6.99</v>
      </c>
      <c r="S548" s="24">
        <v>8.65</v>
      </c>
      <c r="T548" s="24">
        <v>2.9550000000000001</v>
      </c>
      <c r="U548" s="24">
        <v>1.61</v>
      </c>
      <c r="V548" s="24">
        <v>24.8</v>
      </c>
      <c r="W548" s="24">
        <v>25.2</v>
      </c>
      <c r="X548" s="24">
        <v>11</v>
      </c>
      <c r="Y548" s="24">
        <v>7.6</v>
      </c>
      <c r="Z548" s="24">
        <v>4.6099999999999998E-4</v>
      </c>
      <c r="AA548" s="24">
        <v>1.7799999999999999E-3</v>
      </c>
      <c r="AB548" s="32">
        <v>5</v>
      </c>
      <c r="AC548" s="24">
        <v>8.1300000000000008</v>
      </c>
      <c r="AD548" s="24">
        <v>1.516</v>
      </c>
      <c r="AE548" s="24">
        <v>1.42</v>
      </c>
      <c r="AF548" s="24">
        <v>28.5</v>
      </c>
      <c r="AG548" s="24">
        <v>29.9</v>
      </c>
      <c r="AH548" s="24">
        <v>19</v>
      </c>
      <c r="AI548" s="24">
        <v>13</v>
      </c>
      <c r="AJ548" s="24">
        <v>2.4499999999999999E-4</v>
      </c>
      <c r="AK548" s="24">
        <v>1.2199999999999999E-3</v>
      </c>
      <c r="AL548" s="32">
        <f t="shared" si="216"/>
        <v>8.1300000000000008</v>
      </c>
      <c r="AM548" s="24">
        <f t="shared" si="217"/>
        <v>1.516</v>
      </c>
      <c r="AN548" s="24">
        <f t="shared" si="218"/>
        <v>1.42</v>
      </c>
      <c r="AO548" s="24">
        <f t="shared" si="219"/>
        <v>28.5</v>
      </c>
      <c r="AP548" s="24">
        <f t="shared" si="220"/>
        <v>29.9</v>
      </c>
      <c r="AQ548" s="24">
        <f t="shared" si="221"/>
        <v>19</v>
      </c>
      <c r="AR548" s="24">
        <f t="shared" si="222"/>
        <v>13</v>
      </c>
      <c r="AS548" s="24">
        <f t="shared" si="223"/>
        <v>2.4499999999999999E-4</v>
      </c>
      <c r="AT548" s="24">
        <f t="shared" si="224"/>
        <v>1.2199999999999999E-3</v>
      </c>
    </row>
    <row r="549" spans="1:46">
      <c r="A549" s="49" t="s">
        <v>916</v>
      </c>
      <c r="B549" s="49" t="s">
        <v>923</v>
      </c>
      <c r="C549" s="47" t="s">
        <v>20</v>
      </c>
      <c r="D549" s="47" t="s">
        <v>22</v>
      </c>
      <c r="E549" s="49">
        <v>82</v>
      </c>
      <c r="F549" s="24">
        <v>5.58</v>
      </c>
      <c r="G549" s="24">
        <v>1.34</v>
      </c>
      <c r="H549" s="24">
        <v>1.34</v>
      </c>
      <c r="I549" s="24">
        <v>1.34</v>
      </c>
      <c r="J549" s="24">
        <v>40</v>
      </c>
      <c r="K549" s="24">
        <v>49</v>
      </c>
      <c r="L549" s="24">
        <v>40</v>
      </c>
      <c r="M549" s="24">
        <v>8.3000000000000007</v>
      </c>
      <c r="N549" s="24">
        <f>L549-(I549*31.25)</f>
        <v>-1.875</v>
      </c>
      <c r="O549" s="24">
        <f>L549/(I549*31.25)</f>
        <v>0.95522388059701491</v>
      </c>
      <c r="P549" s="24">
        <v>15</v>
      </c>
      <c r="Q549" s="24">
        <v>85</v>
      </c>
      <c r="R549" s="32">
        <v>7.4</v>
      </c>
      <c r="S549" s="24">
        <v>8.3699999999999992</v>
      </c>
      <c r="T549" s="24">
        <v>23.15</v>
      </c>
      <c r="U549" s="24">
        <v>1.32</v>
      </c>
      <c r="V549" s="24">
        <v>13.8</v>
      </c>
      <c r="W549" s="24">
        <v>37</v>
      </c>
      <c r="X549" s="24">
        <v>1.6</v>
      </c>
      <c r="Y549" s="24">
        <v>1</v>
      </c>
      <c r="Z549" s="24">
        <v>5.1400000000000003E-4</v>
      </c>
      <c r="AA549" s="24">
        <v>2.32E-3</v>
      </c>
      <c r="AB549" s="32">
        <v>5</v>
      </c>
      <c r="AC549" s="24">
        <v>7.97</v>
      </c>
      <c r="AD549" s="24">
        <v>20.14</v>
      </c>
      <c r="AE549" s="24">
        <v>1.1299999999999999</v>
      </c>
      <c r="AF549" s="24">
        <v>24.6</v>
      </c>
      <c r="AG549" s="24">
        <v>47.7</v>
      </c>
      <c r="AH549" s="24">
        <v>2.2999999999999998</v>
      </c>
      <c r="AI549" s="24">
        <v>1.5</v>
      </c>
      <c r="AJ549" s="24">
        <v>2.5700000000000001E-4</v>
      </c>
      <c r="AK549" s="24">
        <v>1.2899999999999999E-3</v>
      </c>
      <c r="AL549" s="32">
        <f t="shared" si="216"/>
        <v>7.97</v>
      </c>
      <c r="AM549" s="24">
        <f t="shared" si="217"/>
        <v>20.14</v>
      </c>
      <c r="AN549" s="24">
        <f t="shared" si="218"/>
        <v>1.1299999999999999</v>
      </c>
      <c r="AO549" s="24">
        <f t="shared" si="219"/>
        <v>24.6</v>
      </c>
      <c r="AP549" s="24">
        <f t="shared" si="220"/>
        <v>47.7</v>
      </c>
      <c r="AQ549" s="24">
        <f t="shared" si="221"/>
        <v>2.2999999999999998</v>
      </c>
      <c r="AR549" s="24">
        <f t="shared" si="222"/>
        <v>1.5</v>
      </c>
      <c r="AS549" s="24">
        <f t="shared" si="223"/>
        <v>2.5700000000000001E-4</v>
      </c>
      <c r="AT549" s="24">
        <f t="shared" si="224"/>
        <v>1.2899999999999999E-3</v>
      </c>
    </row>
    <row r="550" spans="1:46">
      <c r="A550" s="49" t="s">
        <v>916</v>
      </c>
      <c r="B550" s="49" t="s">
        <v>924</v>
      </c>
      <c r="C550" s="47" t="s">
        <v>20</v>
      </c>
      <c r="D550" s="47" t="s">
        <v>22</v>
      </c>
      <c r="E550" s="49">
        <v>82</v>
      </c>
      <c r="F550" s="24">
        <v>5.65</v>
      </c>
      <c r="G550" s="24">
        <v>0.05</v>
      </c>
      <c r="H550" s="24">
        <v>0.05</v>
      </c>
      <c r="I550" s="24">
        <v>0.05</v>
      </c>
      <c r="J550" s="24">
        <v>11</v>
      </c>
      <c r="K550" s="24">
        <v>10</v>
      </c>
      <c r="L550" s="24">
        <v>11</v>
      </c>
      <c r="M550" s="24">
        <v>8.1999999999999993</v>
      </c>
      <c r="N550" s="24">
        <f>L550-(I550*31.25)</f>
        <v>9.4375</v>
      </c>
      <c r="O550" s="24">
        <f>L550/(I550*31.25)</f>
        <v>7.04</v>
      </c>
      <c r="P550" s="24">
        <v>14</v>
      </c>
      <c r="Q550" s="24">
        <v>95</v>
      </c>
      <c r="R550" s="32">
        <v>6.94</v>
      </c>
      <c r="S550" s="24">
        <v>8.41</v>
      </c>
      <c r="T550" s="24">
        <v>2.4159999999999999</v>
      </c>
      <c r="U550" s="24">
        <v>1.27</v>
      </c>
      <c r="V550" s="24">
        <v>16.3</v>
      </c>
      <c r="W550" s="24">
        <v>17.399999999999999</v>
      </c>
      <c r="X550" s="24">
        <v>10</v>
      </c>
      <c r="Y550" s="24">
        <v>9.8000000000000007</v>
      </c>
      <c r="Z550" s="24">
        <v>5.3799999999999996E-4</v>
      </c>
      <c r="AA550" s="24">
        <v>1.91E-3</v>
      </c>
      <c r="AB550" s="32">
        <v>5</v>
      </c>
      <c r="AC550" s="24">
        <v>7.9</v>
      </c>
      <c r="AD550" s="24">
        <v>1.0309999999999999</v>
      </c>
      <c r="AE550" s="24">
        <v>1.32</v>
      </c>
      <c r="AF550" s="24">
        <v>18.2</v>
      </c>
      <c r="AG550" s="24">
        <v>19.100000000000001</v>
      </c>
      <c r="AH550" s="24">
        <v>18</v>
      </c>
      <c r="AI550" s="24">
        <v>17</v>
      </c>
      <c r="AJ550" s="24">
        <v>2.4000000000000001E-4</v>
      </c>
      <c r="AK550" s="24">
        <v>1.1999999999999999E-3</v>
      </c>
      <c r="AL550" s="32">
        <f t="shared" si="216"/>
        <v>7.9</v>
      </c>
      <c r="AM550" s="24">
        <f t="shared" si="217"/>
        <v>1.0309999999999999</v>
      </c>
      <c r="AN550" s="24">
        <f t="shared" si="218"/>
        <v>1.32</v>
      </c>
      <c r="AO550" s="24">
        <f t="shared" si="219"/>
        <v>18.2</v>
      </c>
      <c r="AP550" s="24">
        <f t="shared" si="220"/>
        <v>19.100000000000001</v>
      </c>
      <c r="AQ550" s="24">
        <f t="shared" si="221"/>
        <v>18</v>
      </c>
      <c r="AR550" s="24">
        <f t="shared" si="222"/>
        <v>17</v>
      </c>
      <c r="AS550" s="24">
        <f t="shared" si="223"/>
        <v>2.4000000000000001E-4</v>
      </c>
      <c r="AT550" s="24">
        <f t="shared" si="224"/>
        <v>1.1999999999999999E-3</v>
      </c>
    </row>
    <row r="551" spans="1:46">
      <c r="A551" s="49" t="s">
        <v>916</v>
      </c>
      <c r="B551" s="49" t="s">
        <v>919</v>
      </c>
      <c r="C551" s="47" t="s">
        <v>20</v>
      </c>
      <c r="D551" s="47" t="s">
        <v>22</v>
      </c>
      <c r="E551" s="49">
        <v>82</v>
      </c>
      <c r="F551" s="24">
        <v>5.65</v>
      </c>
      <c r="G551" s="24">
        <v>7.0000000000000007E-2</v>
      </c>
      <c r="H551" s="24">
        <v>7.0000000000000007E-2</v>
      </c>
      <c r="I551" s="24">
        <v>7.0000000000000007E-2</v>
      </c>
      <c r="J551" s="24">
        <v>5</v>
      </c>
      <c r="K551" s="24">
        <v>4</v>
      </c>
      <c r="L551" s="24">
        <v>5</v>
      </c>
      <c r="M551" s="24">
        <v>7.1</v>
      </c>
      <c r="N551" s="24">
        <f t="shared" si="206"/>
        <v>2.8125</v>
      </c>
      <c r="O551" s="24">
        <f t="shared" si="207"/>
        <v>2.2857142857142856</v>
      </c>
      <c r="P551" s="24">
        <v>60</v>
      </c>
      <c r="Q551" s="24">
        <v>182</v>
      </c>
      <c r="R551" s="32">
        <v>6.45</v>
      </c>
      <c r="S551" s="24">
        <v>8.2899999999999991</v>
      </c>
      <c r="T551" s="24">
        <v>8.7110000000000003</v>
      </c>
      <c r="U551" s="24">
        <v>1.37</v>
      </c>
      <c r="V551" s="24">
        <v>5.8</v>
      </c>
      <c r="W551" s="24">
        <v>15.1</v>
      </c>
      <c r="X551" s="24">
        <v>1.96</v>
      </c>
      <c r="Y551" s="24">
        <v>1.31</v>
      </c>
      <c r="Z551" s="24">
        <v>6.1200000000000002E-4</v>
      </c>
      <c r="AA551" s="24">
        <v>2.49E-3</v>
      </c>
      <c r="AB551" s="32">
        <v>5</v>
      </c>
      <c r="AC551" s="24">
        <v>7.2</v>
      </c>
      <c r="AD551" s="24">
        <v>4.97</v>
      </c>
      <c r="AE551" s="24">
        <v>1.31</v>
      </c>
      <c r="AF551" s="24">
        <v>3.73</v>
      </c>
      <c r="AG551" s="24">
        <v>9.59</v>
      </c>
      <c r="AH551" s="24">
        <v>1.85</v>
      </c>
      <c r="AI551" s="24">
        <v>1.28</v>
      </c>
      <c r="AJ551" s="24">
        <v>2.3599999999999999E-4</v>
      </c>
      <c r="AK551" s="24">
        <v>1.1800000000000001E-3</v>
      </c>
      <c r="AL551" s="32">
        <f t="shared" si="216"/>
        <v>7.2</v>
      </c>
      <c r="AM551" s="24">
        <f t="shared" si="217"/>
        <v>4.97</v>
      </c>
      <c r="AN551" s="24">
        <f t="shared" si="218"/>
        <v>1.31</v>
      </c>
      <c r="AO551" s="24">
        <f t="shared" si="219"/>
        <v>3.73</v>
      </c>
      <c r="AP551" s="24">
        <f t="shared" si="220"/>
        <v>9.59</v>
      </c>
      <c r="AQ551" s="24">
        <f t="shared" si="221"/>
        <v>1.85</v>
      </c>
      <c r="AR551" s="24">
        <f t="shared" si="222"/>
        <v>1.28</v>
      </c>
      <c r="AS551" s="24">
        <f t="shared" si="223"/>
        <v>2.3599999999999999E-4</v>
      </c>
      <c r="AT551" s="24">
        <f t="shared" si="224"/>
        <v>1.1800000000000001E-3</v>
      </c>
    </row>
    <row r="552" spans="1:46">
      <c r="A552" s="49" t="s">
        <v>916</v>
      </c>
      <c r="B552" s="49" t="s">
        <v>922</v>
      </c>
      <c r="C552" s="47" t="s">
        <v>20</v>
      </c>
      <c r="D552" s="47" t="s">
        <v>22</v>
      </c>
      <c r="E552" s="49">
        <v>82</v>
      </c>
      <c r="F552" s="24">
        <v>5.1100000000000003</v>
      </c>
      <c r="G552" s="24">
        <v>0.84</v>
      </c>
      <c r="H552" s="24">
        <v>0.83</v>
      </c>
      <c r="I552" s="24">
        <v>0.83</v>
      </c>
      <c r="J552" s="24">
        <v>54</v>
      </c>
      <c r="K552" s="24">
        <v>76</v>
      </c>
      <c r="L552" s="24">
        <v>54</v>
      </c>
      <c r="M552" s="24">
        <v>8.6</v>
      </c>
      <c r="N552" s="24">
        <f>L552-(I552*31.25)</f>
        <v>28.0625</v>
      </c>
      <c r="O552" s="24">
        <f>L552/(I552*31.25)</f>
        <v>2.0819277108433734</v>
      </c>
      <c r="P552" s="24">
        <v>23</v>
      </c>
      <c r="Q552" s="24">
        <v>102</v>
      </c>
      <c r="R552" s="32">
        <v>7.48</v>
      </c>
      <c r="S552" s="24">
        <v>8.9499999999999993</v>
      </c>
      <c r="T552" s="24">
        <v>17.77</v>
      </c>
      <c r="U552" s="24">
        <v>1.3</v>
      </c>
      <c r="V552" s="24">
        <v>19.8</v>
      </c>
      <c r="W552" s="24">
        <v>35.700000000000003</v>
      </c>
      <c r="X552" s="24">
        <v>2.5</v>
      </c>
      <c r="Y552" s="24">
        <v>1.6</v>
      </c>
      <c r="Z552" s="24">
        <v>4.5399999999999998E-4</v>
      </c>
      <c r="AA552" s="24">
        <v>1.6100000000000001E-3</v>
      </c>
      <c r="AB552" s="32">
        <v>5</v>
      </c>
      <c r="AC552" s="24">
        <v>7.96</v>
      </c>
      <c r="AD552" s="24">
        <v>21.13</v>
      </c>
      <c r="AE552" s="24">
        <v>1.1200000000000001</v>
      </c>
      <c r="AF552" s="24">
        <v>23</v>
      </c>
      <c r="AG552" s="24">
        <v>45.6</v>
      </c>
      <c r="AH552" s="24">
        <v>2.1</v>
      </c>
      <c r="AI552" s="24">
        <v>1.2</v>
      </c>
      <c r="AJ552" s="24">
        <v>2.41E-4</v>
      </c>
      <c r="AK552" s="24">
        <v>1.2099999999999999E-3</v>
      </c>
      <c r="AL552" s="32">
        <f>IF(AC552&gt;0,AC552,R552)</f>
        <v>7.96</v>
      </c>
      <c r="AM552" s="24">
        <f t="shared" ref="AM552:AT552" si="225">IF(AD552&gt;0,AD552,IF(T552&gt;0,T552,0.0001))</f>
        <v>21.13</v>
      </c>
      <c r="AN552" s="24">
        <f t="shared" si="225"/>
        <v>1.1200000000000001</v>
      </c>
      <c r="AO552" s="24">
        <f t="shared" si="225"/>
        <v>23</v>
      </c>
      <c r="AP552" s="24">
        <f t="shared" si="225"/>
        <v>45.6</v>
      </c>
      <c r="AQ552" s="24">
        <f t="shared" si="225"/>
        <v>2.1</v>
      </c>
      <c r="AR552" s="24">
        <f t="shared" si="225"/>
        <v>1.2</v>
      </c>
      <c r="AS552" s="24">
        <f t="shared" si="225"/>
        <v>2.41E-4</v>
      </c>
      <c r="AT552" s="24">
        <f t="shared" si="225"/>
        <v>1.2099999999999999E-3</v>
      </c>
    </row>
    <row r="553" spans="1:46">
      <c r="A553" s="49" t="s">
        <v>916</v>
      </c>
      <c r="B553" s="49" t="s">
        <v>920</v>
      </c>
      <c r="C553" s="47" t="s">
        <v>20</v>
      </c>
      <c r="D553" s="47" t="s">
        <v>22</v>
      </c>
      <c r="E553" s="49">
        <v>82</v>
      </c>
      <c r="F553" s="24">
        <v>7.2</v>
      </c>
      <c r="G553" s="24">
        <v>0.25</v>
      </c>
      <c r="H553" s="24">
        <v>0.25</v>
      </c>
      <c r="I553" s="24">
        <v>0.25</v>
      </c>
      <c r="J553" s="24">
        <v>114</v>
      </c>
      <c r="K553" s="24">
        <v>148</v>
      </c>
      <c r="L553" s="24">
        <v>114</v>
      </c>
      <c r="M553" s="24">
        <v>8.3000000000000007</v>
      </c>
      <c r="N553" s="24">
        <f t="shared" si="206"/>
        <v>106.1875</v>
      </c>
      <c r="O553" s="24">
        <f t="shared" si="207"/>
        <v>14.592000000000001</v>
      </c>
      <c r="P553" s="24">
        <v>56</v>
      </c>
      <c r="Q553" s="24">
        <v>118</v>
      </c>
      <c r="R553" s="32">
        <v>7.71</v>
      </c>
      <c r="S553" s="24">
        <v>8.58</v>
      </c>
      <c r="T553" s="24">
        <v>5.9690000000000003</v>
      </c>
      <c r="U553" s="24">
        <v>1.1200000000000001</v>
      </c>
      <c r="V553" s="24">
        <v>37.799999999999997</v>
      </c>
      <c r="W553" s="24">
        <v>41.3</v>
      </c>
      <c r="X553" s="24">
        <v>12</v>
      </c>
      <c r="Y553" s="24">
        <v>6.2</v>
      </c>
      <c r="Z553" s="24">
        <v>5.1199999999999998E-4</v>
      </c>
      <c r="AA553" s="24">
        <v>1.7600000000000001E-3</v>
      </c>
      <c r="AB553" s="32">
        <v>5</v>
      </c>
      <c r="AC553" s="24">
        <v>8.26</v>
      </c>
      <c r="AD553" s="24">
        <v>3.2890000000000001</v>
      </c>
      <c r="AE553" s="24">
        <v>0.97399999999999998</v>
      </c>
      <c r="AF553" s="24">
        <v>48.1</v>
      </c>
      <c r="AG553" s="24">
        <v>52.5</v>
      </c>
      <c r="AH553" s="24">
        <v>15</v>
      </c>
      <c r="AI553" s="24">
        <v>6.8</v>
      </c>
      <c r="AJ553" s="24">
        <v>2.3800000000000001E-4</v>
      </c>
      <c r="AK553" s="24">
        <v>1.1900000000000001E-3</v>
      </c>
      <c r="AL553" s="32">
        <f t="shared" si="216"/>
        <v>8.26</v>
      </c>
      <c r="AM553" s="24">
        <f t="shared" si="217"/>
        <v>3.2890000000000001</v>
      </c>
      <c r="AN553" s="24">
        <f t="shared" si="218"/>
        <v>0.97399999999999998</v>
      </c>
      <c r="AO553" s="24">
        <f t="shared" si="219"/>
        <v>48.1</v>
      </c>
      <c r="AP553" s="24">
        <f t="shared" si="220"/>
        <v>52.5</v>
      </c>
      <c r="AQ553" s="24">
        <f t="shared" si="221"/>
        <v>15</v>
      </c>
      <c r="AR553" s="24">
        <f t="shared" si="222"/>
        <v>6.8</v>
      </c>
      <c r="AS553" s="24">
        <f t="shared" si="223"/>
        <v>2.3800000000000001E-4</v>
      </c>
      <c r="AT553" s="24">
        <f t="shared" si="224"/>
        <v>1.1900000000000001E-3</v>
      </c>
    </row>
    <row r="554" spans="1:46">
      <c r="A554" s="49" t="s">
        <v>916</v>
      </c>
      <c r="B554" s="49" t="s">
        <v>921</v>
      </c>
      <c r="C554" s="47" t="s">
        <v>20</v>
      </c>
      <c r="D554" s="47" t="s">
        <v>22</v>
      </c>
      <c r="E554" s="49">
        <v>82</v>
      </c>
      <c r="F554" s="24">
        <v>6.03</v>
      </c>
      <c r="G554" s="24">
        <v>1.61</v>
      </c>
      <c r="H554" s="24">
        <v>1.61</v>
      </c>
      <c r="I554" s="24">
        <v>1.61</v>
      </c>
      <c r="J554" s="24">
        <v>85</v>
      </c>
      <c r="K554" s="24">
        <v>94</v>
      </c>
      <c r="L554" s="24">
        <v>85</v>
      </c>
      <c r="M554" s="24">
        <v>8.4</v>
      </c>
      <c r="N554" s="24">
        <f t="shared" si="206"/>
        <v>34.6875</v>
      </c>
      <c r="O554" s="24">
        <f t="shared" si="207"/>
        <v>1.68944099378882</v>
      </c>
      <c r="P554" s="24">
        <v>17</v>
      </c>
      <c r="Q554" s="24">
        <v>95</v>
      </c>
      <c r="R554" s="32">
        <v>7.61</v>
      </c>
      <c r="S554" s="24">
        <v>8.9700000000000006</v>
      </c>
      <c r="T554" s="24">
        <v>36.770000000000003</v>
      </c>
      <c r="U554" s="24">
        <v>1.37</v>
      </c>
      <c r="V554" s="24">
        <v>21</v>
      </c>
      <c r="W554" s="24">
        <v>55.3</v>
      </c>
      <c r="X554" s="24">
        <v>1.6</v>
      </c>
      <c r="Y554" s="24">
        <v>0.96</v>
      </c>
      <c r="Z554" s="24">
        <v>4.2099999999999999E-4</v>
      </c>
      <c r="AA554" s="24">
        <v>1.6900000000000001E-3</v>
      </c>
      <c r="AB554" s="32">
        <v>5</v>
      </c>
      <c r="AC554" s="24">
        <v>7.94</v>
      </c>
      <c r="AD554" s="24">
        <v>56.04</v>
      </c>
      <c r="AE554" s="24">
        <v>1.35</v>
      </c>
      <c r="AF554" s="24">
        <v>27.1</v>
      </c>
      <c r="AG554" s="24">
        <v>82.2</v>
      </c>
      <c r="AH554" s="24">
        <v>1.4</v>
      </c>
      <c r="AI554" s="24">
        <v>0.82</v>
      </c>
      <c r="AJ554" s="24">
        <v>2.43E-4</v>
      </c>
      <c r="AK554" s="24">
        <v>1.2199999999999999E-3</v>
      </c>
      <c r="AL554" s="32">
        <f t="shared" si="216"/>
        <v>7.94</v>
      </c>
      <c r="AM554" s="24">
        <f t="shared" si="217"/>
        <v>56.04</v>
      </c>
      <c r="AN554" s="24">
        <f t="shared" si="218"/>
        <v>1.35</v>
      </c>
      <c r="AO554" s="24">
        <f t="shared" si="219"/>
        <v>27.1</v>
      </c>
      <c r="AP554" s="24">
        <f t="shared" si="220"/>
        <v>82.2</v>
      </c>
      <c r="AQ554" s="24">
        <f t="shared" si="221"/>
        <v>1.4</v>
      </c>
      <c r="AR554" s="24">
        <f t="shared" si="222"/>
        <v>0.82</v>
      </c>
      <c r="AS554" s="24">
        <f t="shared" si="223"/>
        <v>2.43E-4</v>
      </c>
      <c r="AT554" s="24">
        <f t="shared" si="224"/>
        <v>1.2199999999999999E-3</v>
      </c>
    </row>
    <row r="555" spans="1:46">
      <c r="A555" s="49" t="s">
        <v>916</v>
      </c>
      <c r="B555" s="49" t="s">
        <v>926</v>
      </c>
      <c r="C555" s="47" t="s">
        <v>20</v>
      </c>
      <c r="D555" s="47" t="s">
        <v>22</v>
      </c>
      <c r="E555" s="49">
        <v>82</v>
      </c>
      <c r="F555" s="24">
        <v>5.37</v>
      </c>
      <c r="G555" s="24">
        <v>0.48</v>
      </c>
      <c r="H555" s="24">
        <v>0.47</v>
      </c>
      <c r="I555" s="24">
        <v>0.47</v>
      </c>
      <c r="J555" s="24">
        <v>1</v>
      </c>
      <c r="K555" s="24">
        <v>2</v>
      </c>
      <c r="L555" s="24">
        <v>1</v>
      </c>
      <c r="M555" s="24">
        <v>6.8</v>
      </c>
      <c r="N555" s="24">
        <f>L555-(I555*31.25)</f>
        <v>-13.6875</v>
      </c>
      <c r="O555" s="24">
        <f>L555/(I555*31.25)</f>
        <v>6.8085106382978725E-2</v>
      </c>
      <c r="P555" s="24">
        <v>7</v>
      </c>
      <c r="Q555" s="24">
        <v>46</v>
      </c>
      <c r="R555" s="32">
        <v>2.4700000000000002</v>
      </c>
      <c r="S555" s="24">
        <v>5.96</v>
      </c>
      <c r="T555" s="24">
        <v>65.72</v>
      </c>
      <c r="U555" s="24">
        <v>61.9</v>
      </c>
      <c r="V555" s="24">
        <v>0.36599999999999999</v>
      </c>
      <c r="W555" s="24">
        <v>4.72</v>
      </c>
      <c r="X555" s="24">
        <v>0.24</v>
      </c>
      <c r="Y555" s="24">
        <v>0.26</v>
      </c>
      <c r="Z555" s="24">
        <v>4.0500000000000001E-2</v>
      </c>
      <c r="AA555" s="24">
        <v>0.42099999999999999</v>
      </c>
      <c r="AB555" s="32">
        <v>5</v>
      </c>
      <c r="AC555" s="24">
        <v>2.63</v>
      </c>
      <c r="AD555" s="24">
        <v>118.6</v>
      </c>
      <c r="AE555" s="24">
        <v>117</v>
      </c>
      <c r="AF555" s="24">
        <v>0.48799999999999999</v>
      </c>
      <c r="AG555" s="24">
        <v>0.55200000000000005</v>
      </c>
      <c r="AH555" s="24">
        <v>4.4999999999999997E-3</v>
      </c>
      <c r="AI555" s="24">
        <v>1.9E-2</v>
      </c>
      <c r="AJ555" s="24">
        <v>2.6599999999999999E-2</v>
      </c>
      <c r="AK555" s="24">
        <v>0.17899999999999999</v>
      </c>
      <c r="AL555" s="32">
        <f t="shared" si="216"/>
        <v>2.63</v>
      </c>
      <c r="AM555" s="24">
        <f t="shared" si="217"/>
        <v>118.6</v>
      </c>
      <c r="AN555" s="24">
        <f t="shared" si="218"/>
        <v>117</v>
      </c>
      <c r="AO555" s="24">
        <f t="shared" si="219"/>
        <v>0.48799999999999999</v>
      </c>
      <c r="AP555" s="24">
        <f t="shared" si="220"/>
        <v>0.55200000000000005</v>
      </c>
      <c r="AQ555" s="24">
        <f t="shared" si="221"/>
        <v>4.4999999999999997E-3</v>
      </c>
      <c r="AR555" s="24">
        <f t="shared" si="222"/>
        <v>1.9E-2</v>
      </c>
      <c r="AS555" s="24">
        <f t="shared" si="223"/>
        <v>2.6599999999999999E-2</v>
      </c>
      <c r="AT555" s="24">
        <f t="shared" si="224"/>
        <v>0.17899999999999999</v>
      </c>
    </row>
    <row r="556" spans="1:46">
      <c r="A556" s="49" t="s">
        <v>916</v>
      </c>
      <c r="B556" s="49" t="s">
        <v>927</v>
      </c>
      <c r="C556" s="47" t="s">
        <v>20</v>
      </c>
      <c r="D556" s="47" t="s">
        <v>22</v>
      </c>
      <c r="E556" s="49">
        <v>82</v>
      </c>
      <c r="F556" s="24">
        <v>5.62</v>
      </c>
      <c r="G556" s="24">
        <v>0.06</v>
      </c>
      <c r="H556" s="24">
        <v>0.06</v>
      </c>
      <c r="I556" s="24">
        <v>0.06</v>
      </c>
      <c r="J556" s="24">
        <v>59</v>
      </c>
      <c r="K556" s="24">
        <v>85</v>
      </c>
      <c r="L556" s="24">
        <v>59</v>
      </c>
      <c r="M556" s="24">
        <v>8.9</v>
      </c>
      <c r="N556" s="24">
        <f>L556-(I556*31.25)</f>
        <v>57.125</v>
      </c>
      <c r="O556" s="24">
        <f>L556/(I556*31.25)</f>
        <v>31.466666666666665</v>
      </c>
      <c r="P556" s="24">
        <v>1</v>
      </c>
      <c r="Q556" s="24">
        <v>55</v>
      </c>
      <c r="R556" s="32">
        <v>7.5</v>
      </c>
      <c r="S556" s="24">
        <v>9.09</v>
      </c>
      <c r="T556" s="24">
        <v>1.3360000000000001</v>
      </c>
      <c r="U556" s="24">
        <v>1.18</v>
      </c>
      <c r="V556" s="24">
        <v>26.9</v>
      </c>
      <c r="W556" s="24">
        <v>25.1</v>
      </c>
      <c r="X556" s="24">
        <v>36</v>
      </c>
      <c r="Y556" s="24">
        <v>26</v>
      </c>
      <c r="Z556" s="24">
        <v>5.4100000000000003E-4</v>
      </c>
      <c r="AA556" s="24">
        <v>1.7099999999999999E-3</v>
      </c>
      <c r="AB556" s="32">
        <v>5</v>
      </c>
      <c r="AC556" s="24">
        <v>8.15</v>
      </c>
      <c r="AD556" s="24">
        <v>0.64039999999999997</v>
      </c>
      <c r="AE556" s="24">
        <v>0.97199999999999998</v>
      </c>
      <c r="AF556" s="24">
        <v>30.1</v>
      </c>
      <c r="AG556" s="24">
        <v>30.7</v>
      </c>
      <c r="AH556" s="24">
        <v>47</v>
      </c>
      <c r="AI556" s="24">
        <v>32</v>
      </c>
      <c r="AJ556" s="24">
        <v>2.3699999999999999E-4</v>
      </c>
      <c r="AK556" s="24">
        <v>1.1800000000000001E-3</v>
      </c>
      <c r="AL556" s="32">
        <f t="shared" si="216"/>
        <v>8.15</v>
      </c>
      <c r="AM556" s="24">
        <f t="shared" si="217"/>
        <v>0.64039999999999997</v>
      </c>
      <c r="AN556" s="24">
        <f t="shared" si="218"/>
        <v>0.97199999999999998</v>
      </c>
      <c r="AO556" s="24">
        <f t="shared" si="219"/>
        <v>30.1</v>
      </c>
      <c r="AP556" s="24">
        <f t="shared" si="220"/>
        <v>30.7</v>
      </c>
      <c r="AQ556" s="24">
        <f t="shared" si="221"/>
        <v>47</v>
      </c>
      <c r="AR556" s="24">
        <f t="shared" si="222"/>
        <v>32</v>
      </c>
      <c r="AS556" s="24">
        <f t="shared" si="223"/>
        <v>2.3699999999999999E-4</v>
      </c>
      <c r="AT556" s="24">
        <f t="shared" si="224"/>
        <v>1.1800000000000001E-3</v>
      </c>
    </row>
    <row r="557" spans="1:46">
      <c r="A557" s="49" t="s">
        <v>916</v>
      </c>
      <c r="B557" s="49" t="s">
        <v>928</v>
      </c>
      <c r="C557" s="47" t="s">
        <v>20</v>
      </c>
      <c r="D557" s="47" t="s">
        <v>22</v>
      </c>
      <c r="E557" s="49">
        <v>82</v>
      </c>
      <c r="F557" s="24">
        <v>4.93</v>
      </c>
      <c r="G557" s="24">
        <v>1.23</v>
      </c>
      <c r="H557" s="24">
        <v>1.22</v>
      </c>
      <c r="I557" s="24">
        <v>1.22</v>
      </c>
      <c r="J557" s="24">
        <v>28</v>
      </c>
      <c r="K557" s="24">
        <v>34</v>
      </c>
      <c r="L557" s="24">
        <v>28</v>
      </c>
      <c r="M557" s="24">
        <v>8.3000000000000007</v>
      </c>
      <c r="N557" s="24">
        <f>L557-(I557*31.25)</f>
        <v>-10.125</v>
      </c>
      <c r="O557" s="24">
        <f>L557/(I557*31.25)</f>
        <v>0.73442622950819669</v>
      </c>
      <c r="P557" s="24">
        <v>11</v>
      </c>
      <c r="Q557" s="24">
        <v>55</v>
      </c>
      <c r="R557" s="32">
        <v>7.39</v>
      </c>
      <c r="S557" s="24">
        <v>8.3000000000000007</v>
      </c>
      <c r="T557" s="24">
        <v>33.200000000000003</v>
      </c>
      <c r="U557" s="24">
        <v>1.46</v>
      </c>
      <c r="V557" s="24">
        <v>13.3</v>
      </c>
      <c r="W557" s="24">
        <v>46.3</v>
      </c>
      <c r="X557" s="24">
        <v>1.4</v>
      </c>
      <c r="Y557" s="24">
        <v>0.97</v>
      </c>
      <c r="Z557" s="24">
        <v>6.0300000000000002E-4</v>
      </c>
      <c r="AA557" s="24">
        <v>2.2200000000000002E-3</v>
      </c>
      <c r="AB557" s="32">
        <v>5</v>
      </c>
      <c r="AC557" s="24">
        <v>7.8</v>
      </c>
      <c r="AD557" s="24">
        <v>30.99</v>
      </c>
      <c r="AE557" s="24">
        <v>1.25</v>
      </c>
      <c r="AF557" s="24">
        <v>16.2</v>
      </c>
      <c r="AG557" s="24">
        <v>51.1</v>
      </c>
      <c r="AH557" s="24">
        <v>1.6</v>
      </c>
      <c r="AI557" s="24">
        <v>1.1000000000000001</v>
      </c>
      <c r="AJ557" s="24">
        <v>2.4399999999999999E-4</v>
      </c>
      <c r="AK557" s="24">
        <v>1.2199999999999999E-3</v>
      </c>
      <c r="AL557" s="32">
        <f t="shared" si="216"/>
        <v>7.8</v>
      </c>
      <c r="AM557" s="24">
        <f t="shared" si="217"/>
        <v>30.99</v>
      </c>
      <c r="AN557" s="24">
        <f t="shared" si="218"/>
        <v>1.25</v>
      </c>
      <c r="AO557" s="24">
        <f t="shared" si="219"/>
        <v>16.2</v>
      </c>
      <c r="AP557" s="24">
        <f t="shared" si="220"/>
        <v>51.1</v>
      </c>
      <c r="AQ557" s="24">
        <f t="shared" si="221"/>
        <v>1.6</v>
      </c>
      <c r="AR557" s="24">
        <f t="shared" si="222"/>
        <v>1.1000000000000001</v>
      </c>
      <c r="AS557" s="24">
        <f t="shared" si="223"/>
        <v>2.4399999999999999E-4</v>
      </c>
      <c r="AT557" s="24">
        <f t="shared" si="224"/>
        <v>1.2199999999999999E-3</v>
      </c>
    </row>
    <row r="558" spans="1:46">
      <c r="A558" s="49" t="s">
        <v>916</v>
      </c>
      <c r="B558" s="49" t="s">
        <v>954</v>
      </c>
      <c r="C558" s="47" t="s">
        <v>20</v>
      </c>
      <c r="D558" s="47" t="s">
        <v>22</v>
      </c>
      <c r="E558" s="49">
        <v>82</v>
      </c>
      <c r="F558" s="24">
        <v>5.46</v>
      </c>
      <c r="G558" s="24">
        <v>0.68</v>
      </c>
      <c r="H558" s="24">
        <v>0.68</v>
      </c>
      <c r="I558" s="24">
        <v>0.68</v>
      </c>
      <c r="J558" s="24">
        <v>6</v>
      </c>
      <c r="K558" s="24">
        <v>6</v>
      </c>
      <c r="L558" s="24">
        <v>6</v>
      </c>
      <c r="M558" s="24">
        <v>7.9</v>
      </c>
      <c r="N558" s="24">
        <f>L558-(I558*31.25)</f>
        <v>-15.25</v>
      </c>
      <c r="O558" s="24">
        <f>L558/(I558*31.25)</f>
        <v>0.28235294117647058</v>
      </c>
      <c r="P558" s="24">
        <v>3</v>
      </c>
      <c r="Q558" s="24">
        <v>105</v>
      </c>
      <c r="R558" s="32">
        <v>7.19</v>
      </c>
      <c r="S558" s="24">
        <v>8.5</v>
      </c>
      <c r="T558" s="24">
        <v>5.4950000000000001</v>
      </c>
      <c r="U558" s="24">
        <v>1.1399999999999999</v>
      </c>
      <c r="V558" s="24">
        <v>13.9</v>
      </c>
      <c r="W558" s="24">
        <v>17.399999999999999</v>
      </c>
      <c r="X558" s="24">
        <v>3.8</v>
      </c>
      <c r="Y558" s="24">
        <v>2.9</v>
      </c>
      <c r="Z558" s="24">
        <v>4.6099999999999998E-4</v>
      </c>
      <c r="AA558" s="24">
        <v>2.1900000000000001E-3</v>
      </c>
      <c r="AB558" s="32">
        <v>5</v>
      </c>
      <c r="AC558" s="24">
        <v>7.81</v>
      </c>
      <c r="AD558" s="24">
        <v>4.5730000000000004</v>
      </c>
      <c r="AE558" s="24">
        <v>0.97899999999999998</v>
      </c>
      <c r="AF558" s="24">
        <v>13.5</v>
      </c>
      <c r="AG558" s="24">
        <v>17.399999999999999</v>
      </c>
      <c r="AH558" s="24">
        <v>3.8</v>
      </c>
      <c r="AI558" s="24">
        <v>2.9</v>
      </c>
      <c r="AJ558" s="24">
        <v>2.42E-4</v>
      </c>
      <c r="AK558" s="24">
        <v>1.2099999999999999E-3</v>
      </c>
      <c r="AL558" s="32">
        <f t="shared" si="216"/>
        <v>7.81</v>
      </c>
      <c r="AM558" s="24">
        <f t="shared" si="217"/>
        <v>4.5730000000000004</v>
      </c>
      <c r="AN558" s="24">
        <f t="shared" si="218"/>
        <v>0.97899999999999998</v>
      </c>
      <c r="AO558" s="24">
        <f t="shared" si="219"/>
        <v>13.5</v>
      </c>
      <c r="AP558" s="24">
        <f t="shared" si="220"/>
        <v>17.399999999999999</v>
      </c>
      <c r="AQ558" s="24">
        <f t="shared" si="221"/>
        <v>3.8</v>
      </c>
      <c r="AR558" s="24">
        <f t="shared" si="222"/>
        <v>2.9</v>
      </c>
      <c r="AS558" s="24">
        <f t="shared" si="223"/>
        <v>2.42E-4</v>
      </c>
      <c r="AT558" s="24">
        <f t="shared" si="224"/>
        <v>1.2099999999999999E-3</v>
      </c>
    </row>
    <row r="559" spans="1:46">
      <c r="A559" s="49" t="s">
        <v>916</v>
      </c>
      <c r="B559" s="49" t="s">
        <v>955</v>
      </c>
      <c r="C559" s="47" t="s">
        <v>20</v>
      </c>
      <c r="D559" s="47" t="s">
        <v>22</v>
      </c>
      <c r="E559" s="49">
        <v>82</v>
      </c>
      <c r="F559" s="24">
        <v>5.16</v>
      </c>
      <c r="G559" s="24">
        <v>1.77</v>
      </c>
      <c r="H559" s="24">
        <v>1.76</v>
      </c>
      <c r="I559" s="24">
        <v>1.76</v>
      </c>
      <c r="J559" s="24">
        <v>9</v>
      </c>
      <c r="K559" s="24">
        <v>15</v>
      </c>
      <c r="L559" s="24">
        <v>9</v>
      </c>
      <c r="M559" s="24">
        <v>7.2</v>
      </c>
      <c r="N559" s="24">
        <f>L559-(I559*31.25)</f>
        <v>-46</v>
      </c>
      <c r="O559" s="24">
        <f>L559/(I559*31.25)</f>
        <v>0.16363636363636364</v>
      </c>
      <c r="P559" s="24">
        <v>17</v>
      </c>
      <c r="Q559" s="24">
        <v>94</v>
      </c>
      <c r="R559" s="32">
        <v>2.42</v>
      </c>
      <c r="S559" s="24">
        <v>8.44</v>
      </c>
      <c r="T559" s="24">
        <v>210.1</v>
      </c>
      <c r="U559" s="24">
        <v>170</v>
      </c>
      <c r="V559" s="24">
        <v>0.47599999999999998</v>
      </c>
      <c r="W559" s="24">
        <v>56.5</v>
      </c>
      <c r="X559" s="24">
        <v>0.31</v>
      </c>
      <c r="Y559" s="24">
        <v>0.15</v>
      </c>
      <c r="Z559" s="24">
        <v>6.25E-2</v>
      </c>
      <c r="AA559" s="24">
        <v>0.53500000000000003</v>
      </c>
      <c r="AB559" s="32">
        <v>5</v>
      </c>
      <c r="AC559" s="24">
        <v>2.69</v>
      </c>
      <c r="AD559" s="24">
        <v>187.6</v>
      </c>
      <c r="AE559" s="24">
        <v>130</v>
      </c>
      <c r="AF559" s="24">
        <v>0.48299999999999998</v>
      </c>
      <c r="AG559" s="24">
        <v>62.7</v>
      </c>
      <c r="AH559" s="24">
        <v>0.33</v>
      </c>
      <c r="AI559" s="24">
        <v>1.9E-2</v>
      </c>
      <c r="AJ559" s="24">
        <v>3.5400000000000001E-2</v>
      </c>
      <c r="AK559" s="24">
        <v>0.255</v>
      </c>
      <c r="AL559" s="32">
        <f t="shared" si="216"/>
        <v>2.69</v>
      </c>
      <c r="AM559" s="24">
        <f t="shared" si="217"/>
        <v>187.6</v>
      </c>
      <c r="AN559" s="24">
        <f t="shared" si="218"/>
        <v>130</v>
      </c>
      <c r="AO559" s="24">
        <f t="shared" si="219"/>
        <v>0.48299999999999998</v>
      </c>
      <c r="AP559" s="24">
        <f t="shared" si="220"/>
        <v>62.7</v>
      </c>
      <c r="AQ559" s="24">
        <f t="shared" si="221"/>
        <v>0.33</v>
      </c>
      <c r="AR559" s="24">
        <f t="shared" si="222"/>
        <v>1.9E-2</v>
      </c>
      <c r="AS559" s="24">
        <f t="shared" si="223"/>
        <v>3.5400000000000001E-2</v>
      </c>
      <c r="AT559" s="24">
        <f t="shared" si="224"/>
        <v>0.255</v>
      </c>
    </row>
    <row r="560" spans="1:46">
      <c r="A560" s="49" t="s">
        <v>916</v>
      </c>
      <c r="B560" s="49" t="s">
        <v>925</v>
      </c>
      <c r="C560" s="47" t="s">
        <v>20</v>
      </c>
      <c r="D560" s="47" t="s">
        <v>22</v>
      </c>
      <c r="E560" s="49">
        <v>82</v>
      </c>
      <c r="F560" s="24">
        <v>5.65</v>
      </c>
      <c r="G560" s="24">
        <v>0.46</v>
      </c>
      <c r="H560" s="24">
        <v>0.46</v>
      </c>
      <c r="I560" s="24">
        <v>0.46</v>
      </c>
      <c r="J560" s="24">
        <v>40</v>
      </c>
      <c r="K560" s="24">
        <v>116</v>
      </c>
      <c r="L560" s="24">
        <v>40</v>
      </c>
      <c r="M560" s="24">
        <v>8.4</v>
      </c>
      <c r="N560" s="24">
        <f t="shared" si="206"/>
        <v>25.625</v>
      </c>
      <c r="O560" s="24">
        <f t="shared" si="207"/>
        <v>2.7826086956521738</v>
      </c>
      <c r="P560" s="24">
        <v>74</v>
      </c>
      <c r="Q560" s="24">
        <v>141</v>
      </c>
      <c r="R560" s="32">
        <v>7.12</v>
      </c>
      <c r="S560" s="24">
        <v>8.99</v>
      </c>
      <c r="T560" s="24">
        <v>6.0430000000000001</v>
      </c>
      <c r="U560" s="24">
        <v>1.03</v>
      </c>
      <c r="V560" s="24">
        <v>21.4</v>
      </c>
      <c r="W560" s="24">
        <v>15.7</v>
      </c>
      <c r="X560" s="24">
        <v>4.2</v>
      </c>
      <c r="Y560" s="24">
        <v>3.4</v>
      </c>
      <c r="Z560" s="24">
        <v>1.42E-3</v>
      </c>
      <c r="AA560" s="24">
        <v>4.3099999999999996E-3</v>
      </c>
      <c r="AB560" s="32">
        <v>5</v>
      </c>
      <c r="AC560" s="24">
        <v>8.0399999999999991</v>
      </c>
      <c r="AD560" s="24">
        <v>3.6589999999999998</v>
      </c>
      <c r="AE560" s="24">
        <v>1.02</v>
      </c>
      <c r="AF560" s="24">
        <v>26.4</v>
      </c>
      <c r="AG560" s="24">
        <v>29.1</v>
      </c>
      <c r="AH560" s="24">
        <v>7.6</v>
      </c>
      <c r="AI560" s="24">
        <v>3.6</v>
      </c>
      <c r="AJ560" s="24">
        <v>2.4499999999999999E-4</v>
      </c>
      <c r="AK560" s="24">
        <v>1.23E-3</v>
      </c>
      <c r="AL560" s="32">
        <f t="shared" si="216"/>
        <v>8.0399999999999991</v>
      </c>
      <c r="AM560" s="24">
        <f t="shared" si="217"/>
        <v>3.6589999999999998</v>
      </c>
      <c r="AN560" s="24">
        <f t="shared" si="218"/>
        <v>1.02</v>
      </c>
      <c r="AO560" s="24">
        <f t="shared" si="219"/>
        <v>26.4</v>
      </c>
      <c r="AP560" s="24">
        <f t="shared" si="220"/>
        <v>29.1</v>
      </c>
      <c r="AQ560" s="24">
        <f t="shared" si="221"/>
        <v>7.6</v>
      </c>
      <c r="AR560" s="24">
        <f t="shared" si="222"/>
        <v>3.6</v>
      </c>
      <c r="AS560" s="24">
        <f t="shared" si="223"/>
        <v>2.4499999999999999E-4</v>
      </c>
      <c r="AT560" s="24">
        <f t="shared" si="224"/>
        <v>1.23E-3</v>
      </c>
    </row>
    <row r="561" spans="1:46">
      <c r="A561" s="49" t="s">
        <v>916</v>
      </c>
      <c r="B561" s="49" t="s">
        <v>952</v>
      </c>
      <c r="C561" s="47" t="s">
        <v>20</v>
      </c>
      <c r="D561" s="47" t="s">
        <v>22</v>
      </c>
      <c r="E561" s="49">
        <v>82</v>
      </c>
      <c r="F561" s="24">
        <v>7.47</v>
      </c>
      <c r="G561" s="24">
        <v>0.06</v>
      </c>
      <c r="H561" s="24">
        <v>0.05</v>
      </c>
      <c r="I561" s="24">
        <v>0.05</v>
      </c>
      <c r="J561" s="24">
        <v>3</v>
      </c>
      <c r="K561" s="24">
        <v>0.5</v>
      </c>
      <c r="L561" s="24">
        <v>3</v>
      </c>
      <c r="M561" s="24">
        <v>7.1</v>
      </c>
      <c r="N561" s="24">
        <f t="shared" si="206"/>
        <v>1.4375</v>
      </c>
      <c r="O561" s="24">
        <f t="shared" si="207"/>
        <v>1.92</v>
      </c>
      <c r="P561" s="24">
        <v>74</v>
      </c>
      <c r="Q561" s="24">
        <v>129</v>
      </c>
      <c r="R561" s="32">
        <v>6.4</v>
      </c>
      <c r="S561" s="24">
        <v>8.35</v>
      </c>
      <c r="T561" s="24">
        <v>1.4</v>
      </c>
      <c r="U561" s="24">
        <v>0.91500000000000004</v>
      </c>
      <c r="V561" s="24">
        <v>2.21</v>
      </c>
      <c r="W561" s="24">
        <v>0.63700000000000001</v>
      </c>
      <c r="X561" s="24">
        <v>0.8</v>
      </c>
      <c r="Y561" s="24">
        <v>6.8</v>
      </c>
      <c r="Z561" s="24">
        <v>5.6699999999999997E-3</v>
      </c>
      <c r="AA561" s="24">
        <v>4.4299999999999999E-3</v>
      </c>
      <c r="AB561" s="32">
        <v>5</v>
      </c>
      <c r="AC561" s="24">
        <v>6.64</v>
      </c>
      <c r="AD561" s="24">
        <v>0.68840000000000001</v>
      </c>
      <c r="AE561" s="24">
        <v>0.59</v>
      </c>
      <c r="AF561" s="24">
        <v>0.71199999999999997</v>
      </c>
      <c r="AG561" s="24">
        <v>0.496</v>
      </c>
      <c r="AH561" s="24">
        <v>0.71</v>
      </c>
      <c r="AI561" s="24">
        <v>3.8</v>
      </c>
      <c r="AJ561" s="24">
        <v>1.2999999999999999E-3</v>
      </c>
      <c r="AK561" s="24">
        <v>1.1800000000000001E-3</v>
      </c>
      <c r="AL561" s="32">
        <f t="shared" si="216"/>
        <v>6.64</v>
      </c>
      <c r="AM561" s="24">
        <f t="shared" si="217"/>
        <v>0.68840000000000001</v>
      </c>
      <c r="AN561" s="24">
        <f t="shared" si="218"/>
        <v>0.59</v>
      </c>
      <c r="AO561" s="24">
        <f t="shared" si="219"/>
        <v>0.71199999999999997</v>
      </c>
      <c r="AP561" s="24">
        <f t="shared" si="220"/>
        <v>0.496</v>
      </c>
      <c r="AQ561" s="24">
        <f t="shared" si="221"/>
        <v>0.71</v>
      </c>
      <c r="AR561" s="24">
        <f t="shared" si="222"/>
        <v>3.8</v>
      </c>
      <c r="AS561" s="24">
        <f t="shared" si="223"/>
        <v>1.2999999999999999E-3</v>
      </c>
      <c r="AT561" s="24">
        <f t="shared" si="224"/>
        <v>1.1800000000000001E-3</v>
      </c>
    </row>
    <row r="562" spans="1:46">
      <c r="A562" s="49" t="s">
        <v>916</v>
      </c>
      <c r="B562" s="49" t="s">
        <v>953</v>
      </c>
      <c r="C562" s="47" t="s">
        <v>20</v>
      </c>
      <c r="D562" s="47" t="s">
        <v>22</v>
      </c>
      <c r="E562" s="49">
        <v>82</v>
      </c>
      <c r="F562" s="24">
        <v>5.39</v>
      </c>
      <c r="G562" s="24">
        <v>0.25</v>
      </c>
      <c r="H562" s="24">
        <v>0.25</v>
      </c>
      <c r="I562" s="24">
        <v>0.25</v>
      </c>
      <c r="J562" s="24">
        <v>39</v>
      </c>
      <c r="K562" s="24">
        <v>91</v>
      </c>
      <c r="L562" s="24">
        <v>39</v>
      </c>
      <c r="M562" s="24">
        <v>8.1999999999999993</v>
      </c>
      <c r="N562" s="24">
        <f t="shared" si="206"/>
        <v>31.1875</v>
      </c>
      <c r="O562" s="24">
        <f t="shared" si="207"/>
        <v>4.992</v>
      </c>
      <c r="P562" s="24">
        <v>63</v>
      </c>
      <c r="Q562" s="24">
        <v>141</v>
      </c>
      <c r="R562" s="32">
        <v>7.25</v>
      </c>
      <c r="S562" s="24">
        <v>8.4600000000000009</v>
      </c>
      <c r="T562" s="24">
        <v>4.3129999999999997</v>
      </c>
      <c r="U562" s="24">
        <v>1.38</v>
      </c>
      <c r="V562" s="24">
        <v>26.8</v>
      </c>
      <c r="W562" s="24">
        <v>27.4</v>
      </c>
      <c r="X562" s="24">
        <v>10</v>
      </c>
      <c r="Y562" s="24">
        <v>5.5</v>
      </c>
      <c r="Z562" s="24">
        <v>8.43E-4</v>
      </c>
      <c r="AA562" s="24">
        <v>1.89E-3</v>
      </c>
      <c r="AB562" s="32">
        <v>5</v>
      </c>
      <c r="AC562" s="24">
        <v>8.15</v>
      </c>
      <c r="AD562" s="24">
        <v>2.2120000000000002</v>
      </c>
      <c r="AE562" s="24">
        <v>1.1599999999999999</v>
      </c>
      <c r="AF562" s="24">
        <v>35.6</v>
      </c>
      <c r="AG562" s="24">
        <v>36.5</v>
      </c>
      <c r="AH562" s="24">
        <v>16</v>
      </c>
      <c r="AI562" s="24">
        <v>8</v>
      </c>
      <c r="AJ562" s="24">
        <v>2.9100000000000003E-4</v>
      </c>
      <c r="AK562" s="24">
        <v>1.2099999999999999E-3</v>
      </c>
      <c r="AL562" s="32">
        <f t="shared" si="216"/>
        <v>8.15</v>
      </c>
      <c r="AM562" s="24">
        <f t="shared" si="217"/>
        <v>2.2120000000000002</v>
      </c>
      <c r="AN562" s="24">
        <f t="shared" si="218"/>
        <v>1.1599999999999999</v>
      </c>
      <c r="AO562" s="24">
        <f t="shared" si="219"/>
        <v>35.6</v>
      </c>
      <c r="AP562" s="24">
        <f t="shared" si="220"/>
        <v>36.5</v>
      </c>
      <c r="AQ562" s="24">
        <f t="shared" si="221"/>
        <v>16</v>
      </c>
      <c r="AR562" s="24">
        <f t="shared" si="222"/>
        <v>8</v>
      </c>
      <c r="AS562" s="24">
        <f t="shared" si="223"/>
        <v>2.9100000000000003E-4</v>
      </c>
      <c r="AT562" s="24">
        <f t="shared" si="224"/>
        <v>1.2099999999999999E-3</v>
      </c>
    </row>
    <row r="563" spans="1:46">
      <c r="A563" s="49" t="s">
        <v>973</v>
      </c>
      <c r="B563" s="49" t="s">
        <v>974</v>
      </c>
      <c r="C563" s="47" t="s">
        <v>20</v>
      </c>
      <c r="D563" s="47" t="s">
        <v>22</v>
      </c>
      <c r="E563" s="49">
        <v>168</v>
      </c>
      <c r="F563" s="24">
        <v>9.25</v>
      </c>
      <c r="G563" s="24">
        <v>0.95</v>
      </c>
      <c r="H563" s="24">
        <v>0.75</v>
      </c>
      <c r="I563" s="24">
        <v>0.75</v>
      </c>
      <c r="J563" s="99">
        <v>5</v>
      </c>
      <c r="K563" s="50">
        <v>2.2742558509429678</v>
      </c>
      <c r="L563" s="99">
        <v>5</v>
      </c>
      <c r="M563" s="24">
        <v>8.3000000000000007</v>
      </c>
      <c r="N563" s="24">
        <f t="shared" ref="N563:N585" si="226">L563-(I563*31.25)</f>
        <v>-18.4375</v>
      </c>
      <c r="O563" s="24">
        <f t="shared" ref="O563:O585" si="227">L563/(I563*31.25)</f>
        <v>0.21333333333333335</v>
      </c>
      <c r="P563" s="24">
        <v>53.8</v>
      </c>
      <c r="Q563" s="24">
        <v>13</v>
      </c>
      <c r="R563" s="24">
        <v>2.77</v>
      </c>
      <c r="S563" s="24">
        <v>7.92</v>
      </c>
      <c r="T563" s="24">
        <v>46.09</v>
      </c>
      <c r="U563" s="24">
        <v>38.5</v>
      </c>
      <c r="V563" s="24">
        <v>0.754</v>
      </c>
      <c r="W563" s="24">
        <v>11.1</v>
      </c>
      <c r="X563" s="24">
        <v>0.22</v>
      </c>
      <c r="Y563" s="24">
        <v>0.18</v>
      </c>
      <c r="Z563" s="24">
        <v>3.4000000000000002E-2</v>
      </c>
      <c r="AA563" s="24">
        <v>0.01</v>
      </c>
      <c r="AB563" s="24">
        <v>5</v>
      </c>
      <c r="AC563" s="24">
        <v>3.58</v>
      </c>
      <c r="AD563" s="24">
        <v>16.829999999999998</v>
      </c>
      <c r="AE563" s="24">
        <v>15.2</v>
      </c>
      <c r="AF563" s="24">
        <v>0.46300000000000002</v>
      </c>
      <c r="AG563" s="24">
        <v>3.01</v>
      </c>
      <c r="AH563" s="24">
        <v>0.17</v>
      </c>
      <c r="AI563" s="24">
        <v>0.11</v>
      </c>
      <c r="AJ563" s="24">
        <v>3.5099999999999999E-2</v>
      </c>
      <c r="AK563" s="24">
        <v>2.7499999999999998E-3</v>
      </c>
      <c r="AL563" s="32">
        <f t="shared" ref="AL563:AL585" si="228">IF(AC563&gt;0,AC563,R563)</f>
        <v>3.58</v>
      </c>
      <c r="AM563" s="24">
        <f t="shared" ref="AM563:AT585" si="229">IF(AD563&gt;0,AD563,IF(T563&gt;0,T563,0.0001))</f>
        <v>16.829999999999998</v>
      </c>
      <c r="AN563" s="24">
        <f t="shared" si="229"/>
        <v>15.2</v>
      </c>
      <c r="AO563" s="24">
        <f t="shared" si="229"/>
        <v>0.46300000000000002</v>
      </c>
      <c r="AP563" s="24">
        <f t="shared" si="229"/>
        <v>3.01</v>
      </c>
      <c r="AQ563" s="24">
        <f t="shared" si="229"/>
        <v>0.17</v>
      </c>
      <c r="AR563" s="24">
        <f t="shared" si="229"/>
        <v>0.11</v>
      </c>
      <c r="AS563" s="24">
        <f t="shared" si="229"/>
        <v>3.5099999999999999E-2</v>
      </c>
      <c r="AT563" s="24">
        <f t="shared" si="229"/>
        <v>2.7499999999999998E-3</v>
      </c>
    </row>
    <row r="564" spans="1:46">
      <c r="A564" s="49" t="s">
        <v>973</v>
      </c>
      <c r="B564" s="49" t="s">
        <v>975</v>
      </c>
      <c r="C564" s="47" t="s">
        <v>20</v>
      </c>
      <c r="D564" s="47" t="s">
        <v>22</v>
      </c>
      <c r="E564" s="49">
        <v>168</v>
      </c>
      <c r="F564" s="24">
        <v>11.2</v>
      </c>
      <c r="G564" s="24">
        <v>0.72</v>
      </c>
      <c r="H564" s="24">
        <v>0.63</v>
      </c>
      <c r="I564" s="24">
        <v>0.63</v>
      </c>
      <c r="J564" s="99">
        <v>15</v>
      </c>
      <c r="K564" s="50">
        <v>2.2742558509429678</v>
      </c>
      <c r="L564" s="99">
        <v>15</v>
      </c>
      <c r="M564" s="24">
        <v>8.9</v>
      </c>
      <c r="N564" s="24">
        <f t="shared" si="226"/>
        <v>-4.6875</v>
      </c>
      <c r="O564" s="24">
        <f t="shared" si="227"/>
        <v>0.76190476190476186</v>
      </c>
      <c r="P564" s="24">
        <v>398</v>
      </c>
      <c r="Q564" s="24">
        <v>113</v>
      </c>
      <c r="R564" s="24">
        <v>3.51</v>
      </c>
      <c r="S564" s="24">
        <v>7.01</v>
      </c>
      <c r="T564" s="24">
        <v>20.78</v>
      </c>
      <c r="U564" s="24">
        <v>8.74</v>
      </c>
      <c r="V564" s="24">
        <v>0.51700000000000002</v>
      </c>
      <c r="W564" s="24">
        <v>9.39</v>
      </c>
      <c r="X564" s="24">
        <v>0.43</v>
      </c>
      <c r="Y564" s="24">
        <v>0.56999999999999995</v>
      </c>
      <c r="Z564" s="24">
        <v>0.45300000000000001</v>
      </c>
      <c r="AA564" s="24">
        <v>4.3099999999999999E-2</v>
      </c>
      <c r="AB564" s="24">
        <v>5</v>
      </c>
      <c r="AC564" s="24">
        <v>4.05</v>
      </c>
      <c r="AD564" s="24">
        <v>14.1</v>
      </c>
      <c r="AE564" s="24">
        <v>7.29</v>
      </c>
      <c r="AF564" s="24">
        <v>0.48299999999999998</v>
      </c>
      <c r="AG564" s="24">
        <v>4.34</v>
      </c>
      <c r="AH564" s="24">
        <v>0.3</v>
      </c>
      <c r="AI564" s="24">
        <v>0.5</v>
      </c>
      <c r="AJ564" s="24">
        <v>0.28399999999999997</v>
      </c>
      <c r="AK564" s="24">
        <v>2.0899999999999998E-2</v>
      </c>
      <c r="AL564" s="32">
        <f t="shared" si="228"/>
        <v>4.05</v>
      </c>
      <c r="AM564" s="24">
        <f t="shared" si="229"/>
        <v>14.1</v>
      </c>
      <c r="AN564" s="24">
        <f t="shared" si="229"/>
        <v>7.29</v>
      </c>
      <c r="AO564" s="24">
        <f t="shared" si="229"/>
        <v>0.48299999999999998</v>
      </c>
      <c r="AP564" s="24">
        <f t="shared" si="229"/>
        <v>4.34</v>
      </c>
      <c r="AQ564" s="24">
        <f t="shared" si="229"/>
        <v>0.3</v>
      </c>
      <c r="AR564" s="24">
        <f t="shared" si="229"/>
        <v>0.5</v>
      </c>
      <c r="AS564" s="24">
        <f t="shared" si="229"/>
        <v>0.28399999999999997</v>
      </c>
      <c r="AT564" s="24">
        <f t="shared" si="229"/>
        <v>2.0899999999999998E-2</v>
      </c>
    </row>
    <row r="565" spans="1:46">
      <c r="A565" s="49" t="s">
        <v>973</v>
      </c>
      <c r="B565" s="49" t="s">
        <v>976</v>
      </c>
      <c r="C565" s="47" t="s">
        <v>20</v>
      </c>
      <c r="D565" s="47" t="s">
        <v>22</v>
      </c>
      <c r="E565" s="49">
        <v>168</v>
      </c>
      <c r="F565" s="24">
        <v>14.1</v>
      </c>
      <c r="G565" s="24">
        <v>0.49</v>
      </c>
      <c r="H565" s="24">
        <v>0.44</v>
      </c>
      <c r="I565" s="24">
        <v>0.44</v>
      </c>
      <c r="J565" s="99">
        <v>8</v>
      </c>
      <c r="K565" s="50">
        <v>2.2742558509429678</v>
      </c>
      <c r="L565" s="99">
        <v>8</v>
      </c>
      <c r="M565" s="24">
        <v>9.1999999999999993</v>
      </c>
      <c r="N565" s="24">
        <f t="shared" si="226"/>
        <v>-5.75</v>
      </c>
      <c r="O565" s="24">
        <f t="shared" si="227"/>
        <v>0.58181818181818179</v>
      </c>
      <c r="P565" s="24">
        <v>97.8</v>
      </c>
      <c r="Q565" s="24">
        <v>23</v>
      </c>
      <c r="R565" s="24">
        <v>5.36</v>
      </c>
      <c r="S565" s="24">
        <v>7.76</v>
      </c>
      <c r="T565" s="24">
        <v>6.0190000000000001</v>
      </c>
      <c r="U565" s="24">
        <v>1.92</v>
      </c>
      <c r="V565" s="24">
        <v>2.35</v>
      </c>
      <c r="W565" s="24">
        <v>9.15</v>
      </c>
      <c r="X565" s="24">
        <v>1.5</v>
      </c>
      <c r="Y565" s="24">
        <v>1.6</v>
      </c>
      <c r="Z565" s="24">
        <v>2.2300000000000002E-3</v>
      </c>
      <c r="AA565" s="24">
        <v>3.32E-3</v>
      </c>
      <c r="AB565" s="24">
        <v>5</v>
      </c>
      <c r="AC565" s="24">
        <v>5.49</v>
      </c>
      <c r="AD565" s="24">
        <v>6.7359999999999998</v>
      </c>
      <c r="AE565" s="24">
        <v>4.3499999999999996</v>
      </c>
      <c r="AF565" s="24">
        <v>0.52800000000000002</v>
      </c>
      <c r="AG565" s="24">
        <v>6.36</v>
      </c>
      <c r="AH565" s="24">
        <v>0.93</v>
      </c>
      <c r="AI565" s="24">
        <v>0.98</v>
      </c>
      <c r="AJ565" s="24">
        <v>1.9E-2</v>
      </c>
      <c r="AK565" s="24">
        <v>1.5100000000000001E-2</v>
      </c>
      <c r="AL565" s="32">
        <f t="shared" si="228"/>
        <v>5.49</v>
      </c>
      <c r="AM565" s="24">
        <f t="shared" si="229"/>
        <v>6.7359999999999998</v>
      </c>
      <c r="AN565" s="24">
        <f t="shared" si="229"/>
        <v>4.3499999999999996</v>
      </c>
      <c r="AO565" s="24">
        <f t="shared" si="229"/>
        <v>0.52800000000000002</v>
      </c>
      <c r="AP565" s="24">
        <f t="shared" si="229"/>
        <v>6.36</v>
      </c>
      <c r="AQ565" s="24">
        <f t="shared" si="229"/>
        <v>0.93</v>
      </c>
      <c r="AR565" s="24">
        <f t="shared" si="229"/>
        <v>0.98</v>
      </c>
      <c r="AS565" s="24">
        <f t="shared" si="229"/>
        <v>1.9E-2</v>
      </c>
      <c r="AT565" s="24">
        <f t="shared" si="229"/>
        <v>1.5100000000000001E-2</v>
      </c>
    </row>
    <row r="566" spans="1:46">
      <c r="A566" s="49" t="s">
        <v>973</v>
      </c>
      <c r="B566" s="49" t="s">
        <v>977</v>
      </c>
      <c r="C566" s="47" t="s">
        <v>20</v>
      </c>
      <c r="D566" s="47" t="s">
        <v>22</v>
      </c>
      <c r="E566" s="49">
        <v>168</v>
      </c>
      <c r="F566" s="24">
        <v>13</v>
      </c>
      <c r="G566" s="24">
        <v>0.95</v>
      </c>
      <c r="H566" s="24">
        <v>0.86</v>
      </c>
      <c r="I566" s="24">
        <v>0.86</v>
      </c>
      <c r="J566" s="99">
        <v>8</v>
      </c>
      <c r="K566" s="50">
        <v>9.0970234037718711</v>
      </c>
      <c r="L566" s="99">
        <v>8</v>
      </c>
      <c r="M566" s="24">
        <v>8.6</v>
      </c>
      <c r="N566" s="24">
        <f t="shared" si="226"/>
        <v>-18.875</v>
      </c>
      <c r="O566" s="24">
        <f t="shared" si="227"/>
        <v>0.29767441860465116</v>
      </c>
      <c r="P566" s="24">
        <v>189</v>
      </c>
      <c r="Q566" s="24">
        <v>19</v>
      </c>
      <c r="R566" s="24">
        <v>3.93</v>
      </c>
      <c r="S566" s="24">
        <v>7.89</v>
      </c>
      <c r="T566" s="24">
        <v>22.72</v>
      </c>
      <c r="U566" s="24">
        <v>2.4</v>
      </c>
      <c r="V566" s="24">
        <v>4.41</v>
      </c>
      <c r="W566" s="24">
        <v>27.9</v>
      </c>
      <c r="X566" s="24">
        <v>1.2</v>
      </c>
      <c r="Y566" s="24">
        <v>1.3</v>
      </c>
      <c r="Z566" s="24">
        <v>1.4200000000000001E-2</v>
      </c>
      <c r="AA566" s="24">
        <v>8.0800000000000004E-3</v>
      </c>
      <c r="AB566" s="24">
        <v>5</v>
      </c>
      <c r="AC566" s="24">
        <v>4.04</v>
      </c>
      <c r="AD566" s="24">
        <v>37.86</v>
      </c>
      <c r="AE566" s="24">
        <v>12.6</v>
      </c>
      <c r="AF566" s="24">
        <v>0.46899999999999997</v>
      </c>
      <c r="AG566" s="24">
        <v>29.4</v>
      </c>
      <c r="AH566" s="24">
        <v>0.75</v>
      </c>
      <c r="AI566" s="24">
        <v>0.77</v>
      </c>
      <c r="AJ566" s="24">
        <v>0.106</v>
      </c>
      <c r="AK566" s="24">
        <v>6.5199999999999994E-2</v>
      </c>
      <c r="AL566" s="32">
        <f t="shared" si="228"/>
        <v>4.04</v>
      </c>
      <c r="AM566" s="24">
        <f t="shared" si="229"/>
        <v>37.86</v>
      </c>
      <c r="AN566" s="24">
        <f t="shared" si="229"/>
        <v>12.6</v>
      </c>
      <c r="AO566" s="24">
        <f t="shared" si="229"/>
        <v>0.46899999999999997</v>
      </c>
      <c r="AP566" s="24">
        <f t="shared" si="229"/>
        <v>29.4</v>
      </c>
      <c r="AQ566" s="24">
        <f t="shared" si="229"/>
        <v>0.75</v>
      </c>
      <c r="AR566" s="24">
        <f t="shared" si="229"/>
        <v>0.77</v>
      </c>
      <c r="AS566" s="24">
        <f t="shared" si="229"/>
        <v>0.106</v>
      </c>
      <c r="AT566" s="24">
        <f t="shared" si="229"/>
        <v>6.5199999999999994E-2</v>
      </c>
    </row>
    <row r="567" spans="1:46">
      <c r="A567" s="49" t="s">
        <v>973</v>
      </c>
      <c r="B567" s="49" t="s">
        <v>978</v>
      </c>
      <c r="C567" s="47" t="s">
        <v>20</v>
      </c>
      <c r="D567" s="47" t="s">
        <v>22</v>
      </c>
      <c r="E567" s="49">
        <v>168</v>
      </c>
      <c r="F567" s="24">
        <v>12.4</v>
      </c>
      <c r="G567" s="24">
        <v>0.3</v>
      </c>
      <c r="H567" s="24">
        <v>0.23</v>
      </c>
      <c r="I567" s="24">
        <v>0.23</v>
      </c>
      <c r="J567" s="99">
        <v>8</v>
      </c>
      <c r="K567" s="50">
        <v>4.5485117018859356</v>
      </c>
      <c r="L567" s="99">
        <v>8</v>
      </c>
      <c r="M567" s="24">
        <v>8.6</v>
      </c>
      <c r="N567" s="24">
        <f t="shared" si="226"/>
        <v>0.8125</v>
      </c>
      <c r="O567" s="24">
        <f t="shared" si="227"/>
        <v>1.1130434782608696</v>
      </c>
      <c r="P567" s="24">
        <v>113.5</v>
      </c>
      <c r="Q567" s="24">
        <v>21</v>
      </c>
      <c r="R567" s="24">
        <v>6.49</v>
      </c>
      <c r="S567" s="24">
        <v>8.09</v>
      </c>
      <c r="T567" s="24">
        <v>7.9619999999999997</v>
      </c>
      <c r="U567" s="24">
        <v>1.06</v>
      </c>
      <c r="V567" s="24">
        <v>7</v>
      </c>
      <c r="W567" s="24">
        <v>15.8</v>
      </c>
      <c r="X567" s="24">
        <v>2.2000000000000002</v>
      </c>
      <c r="Y567" s="24">
        <v>2.2999999999999998</v>
      </c>
      <c r="Z567" s="24">
        <v>4.17E-4</v>
      </c>
      <c r="AA567" s="24">
        <v>1.1800000000000001E-3</v>
      </c>
      <c r="AB567" s="24">
        <v>5</v>
      </c>
      <c r="AC567" s="24">
        <v>6.59</v>
      </c>
      <c r="AD567" s="24">
        <v>5.6920000000000002</v>
      </c>
      <c r="AE567" s="24">
        <v>1.22</v>
      </c>
      <c r="AF567" s="24">
        <v>1.72</v>
      </c>
      <c r="AG567" s="24">
        <v>7.84</v>
      </c>
      <c r="AH567" s="24">
        <v>1.3</v>
      </c>
      <c r="AI567" s="24">
        <v>1.4</v>
      </c>
      <c r="AJ567" s="24">
        <v>2.9399999999999999E-4</v>
      </c>
      <c r="AK567" s="24">
        <v>1.15E-3</v>
      </c>
      <c r="AL567" s="32">
        <f t="shared" si="228"/>
        <v>6.59</v>
      </c>
      <c r="AM567" s="24">
        <f t="shared" si="229"/>
        <v>5.6920000000000002</v>
      </c>
      <c r="AN567" s="24">
        <f t="shared" si="229"/>
        <v>1.22</v>
      </c>
      <c r="AO567" s="24">
        <f t="shared" si="229"/>
        <v>1.72</v>
      </c>
      <c r="AP567" s="24">
        <f t="shared" si="229"/>
        <v>7.84</v>
      </c>
      <c r="AQ567" s="24">
        <f t="shared" si="229"/>
        <v>1.3</v>
      </c>
      <c r="AR567" s="24">
        <f t="shared" si="229"/>
        <v>1.4</v>
      </c>
      <c r="AS567" s="24">
        <f t="shared" si="229"/>
        <v>2.9399999999999999E-4</v>
      </c>
      <c r="AT567" s="24">
        <f t="shared" si="229"/>
        <v>1.15E-3</v>
      </c>
    </row>
    <row r="568" spans="1:46">
      <c r="A568" s="49" t="s">
        <v>979</v>
      </c>
      <c r="B568" s="49" t="s">
        <v>980</v>
      </c>
      <c r="C568" s="47" t="s">
        <v>20</v>
      </c>
      <c r="D568" s="47" t="s">
        <v>22</v>
      </c>
      <c r="E568" s="49">
        <v>36</v>
      </c>
      <c r="G568" s="24">
        <v>0.11</v>
      </c>
      <c r="H568" s="24">
        <v>0.1</v>
      </c>
      <c r="I568" s="24">
        <v>0.1</v>
      </c>
      <c r="J568" s="24">
        <v>14.5</v>
      </c>
      <c r="L568" s="24">
        <v>14.5</v>
      </c>
      <c r="M568" s="24">
        <v>8.6999999999999993</v>
      </c>
      <c r="N568" s="24">
        <f t="shared" si="226"/>
        <v>11.375</v>
      </c>
      <c r="O568" s="24">
        <f t="shared" si="227"/>
        <v>4.6399999999999997</v>
      </c>
      <c r="P568" s="24">
        <v>32.5</v>
      </c>
      <c r="Q568" s="24">
        <v>93</v>
      </c>
      <c r="R568" s="24">
        <v>6.81</v>
      </c>
      <c r="S568" s="24">
        <v>8.42</v>
      </c>
      <c r="T568" s="24">
        <v>5.15</v>
      </c>
      <c r="W568" s="24">
        <v>13.9</v>
      </c>
      <c r="X568" s="24">
        <v>3.66</v>
      </c>
      <c r="Y568" s="24">
        <v>3.29</v>
      </c>
      <c r="Z568" s="24">
        <v>4.3E-3</v>
      </c>
      <c r="AA568" s="24">
        <v>1.2999999999999999E-3</v>
      </c>
      <c r="AB568" s="24">
        <v>5</v>
      </c>
      <c r="AC568" s="24">
        <v>7.2</v>
      </c>
      <c r="AD568" s="24">
        <v>2.19</v>
      </c>
      <c r="AG568" s="24">
        <v>8.24</v>
      </c>
      <c r="AH568" s="24">
        <v>4.29</v>
      </c>
      <c r="AI568" s="24">
        <v>3.83</v>
      </c>
      <c r="AJ568" s="24">
        <v>5.2999999999999998E-4</v>
      </c>
      <c r="AK568" s="24">
        <v>1.5E-3</v>
      </c>
      <c r="AL568" s="24">
        <f t="shared" si="228"/>
        <v>7.2</v>
      </c>
      <c r="AM568" s="24">
        <f t="shared" si="229"/>
        <v>2.19</v>
      </c>
      <c r="AN568" s="24">
        <f t="shared" ref="AN568:AN592" si="230">IF(AE568&gt;0,AE568,IF(U568&gt;0,U568,0.0001))</f>
        <v>1E-4</v>
      </c>
      <c r="AO568" s="24">
        <f t="shared" ref="AO568:AO592" si="231">IF(AF568&gt;0,AF568,IF(V568&gt;0,V568,0.0001))</f>
        <v>1E-4</v>
      </c>
      <c r="AP568" s="24">
        <f t="shared" si="229"/>
        <v>8.24</v>
      </c>
      <c r="AQ568" s="24">
        <f t="shared" si="229"/>
        <v>4.29</v>
      </c>
      <c r="AR568" s="24">
        <f t="shared" si="229"/>
        <v>3.83</v>
      </c>
      <c r="AS568" s="24">
        <f t="shared" si="229"/>
        <v>5.2999999999999998E-4</v>
      </c>
      <c r="AT568" s="24">
        <f t="shared" si="229"/>
        <v>1.5E-3</v>
      </c>
    </row>
    <row r="569" spans="1:46">
      <c r="A569" s="49" t="s">
        <v>979</v>
      </c>
      <c r="B569" s="49" t="s">
        <v>981</v>
      </c>
      <c r="C569" s="47" t="s">
        <v>20</v>
      </c>
      <c r="D569" s="47" t="s">
        <v>22</v>
      </c>
      <c r="E569" s="49">
        <v>36</v>
      </c>
      <c r="G569" s="24">
        <v>3.19</v>
      </c>
      <c r="H569" s="24">
        <v>3.15</v>
      </c>
      <c r="I569" s="24">
        <v>3.15</v>
      </c>
      <c r="J569" s="24">
        <v>-1</v>
      </c>
      <c r="L569" s="24">
        <v>-1</v>
      </c>
      <c r="M569" s="24">
        <v>5.0999999999999996</v>
      </c>
      <c r="N569" s="24">
        <f t="shared" si="226"/>
        <v>-99.4375</v>
      </c>
      <c r="O569" s="24">
        <f t="shared" si="227"/>
        <v>-1.0158730158730159E-2</v>
      </c>
      <c r="P569" s="24">
        <v>4607</v>
      </c>
      <c r="Q569" s="24">
        <v>130</v>
      </c>
      <c r="R569" s="24">
        <v>2.88</v>
      </c>
      <c r="S569" s="24">
        <v>4.42</v>
      </c>
      <c r="T569" s="24">
        <v>60.7</v>
      </c>
      <c r="W569" s="24">
        <v>13.6</v>
      </c>
      <c r="X569" s="24">
        <v>7.8799999999999995E-2</v>
      </c>
      <c r="Y569" s="24">
        <v>8.2900000000000001E-2</v>
      </c>
      <c r="Z569" s="24">
        <v>32.1</v>
      </c>
      <c r="AA569" s="24">
        <v>2.42</v>
      </c>
      <c r="AB569" s="24">
        <v>5</v>
      </c>
      <c r="AC569" s="24">
        <v>3.14</v>
      </c>
      <c r="AD569" s="24">
        <v>77.7</v>
      </c>
      <c r="AG569" s="24">
        <v>0.35399999999999998</v>
      </c>
      <c r="AH569" s="24">
        <v>4.5500000000000002E-3</v>
      </c>
      <c r="AI569" s="24">
        <v>8.8999999999999999E-3</v>
      </c>
      <c r="AJ569" s="24">
        <v>36</v>
      </c>
      <c r="AK569" s="24">
        <v>0.92</v>
      </c>
      <c r="AL569" s="24">
        <f t="shared" si="228"/>
        <v>3.14</v>
      </c>
      <c r="AM569" s="24">
        <f t="shared" si="229"/>
        <v>77.7</v>
      </c>
      <c r="AN569" s="24">
        <f t="shared" si="230"/>
        <v>1E-4</v>
      </c>
      <c r="AO569" s="24">
        <f t="shared" si="231"/>
        <v>1E-4</v>
      </c>
      <c r="AP569" s="24">
        <f t="shared" si="229"/>
        <v>0.35399999999999998</v>
      </c>
      <c r="AQ569" s="24">
        <f t="shared" si="229"/>
        <v>4.5500000000000002E-3</v>
      </c>
      <c r="AR569" s="24">
        <f t="shared" si="229"/>
        <v>8.8999999999999999E-3</v>
      </c>
      <c r="AS569" s="24">
        <f t="shared" si="229"/>
        <v>36</v>
      </c>
      <c r="AT569" s="24">
        <f t="shared" si="229"/>
        <v>0.92</v>
      </c>
    </row>
    <row r="570" spans="1:46">
      <c r="A570" s="49" t="s">
        <v>979</v>
      </c>
      <c r="B570" s="49" t="s">
        <v>982</v>
      </c>
      <c r="C570" s="47" t="s">
        <v>20</v>
      </c>
      <c r="D570" s="47" t="s">
        <v>22</v>
      </c>
      <c r="E570" s="49">
        <v>36</v>
      </c>
      <c r="G570" s="24">
        <v>4.75</v>
      </c>
      <c r="H570" s="24">
        <v>4.6900000000000004</v>
      </c>
      <c r="I570" s="24">
        <v>4.6900000000000004</v>
      </c>
      <c r="J570" s="24">
        <v>-2</v>
      </c>
      <c r="L570" s="24">
        <v>-2</v>
      </c>
      <c r="M570" s="24">
        <v>4.0999999999999996</v>
      </c>
      <c r="N570" s="24">
        <f t="shared" si="226"/>
        <v>-148.5625</v>
      </c>
      <c r="O570" s="24">
        <f t="shared" si="227"/>
        <v>-1.3646055437100213E-2</v>
      </c>
      <c r="P570" s="24">
        <v>2519</v>
      </c>
      <c r="Q570" s="24">
        <v>13</v>
      </c>
      <c r="R570" s="24">
        <v>2.59</v>
      </c>
      <c r="S570" s="24">
        <v>3.65</v>
      </c>
      <c r="T570" s="24">
        <v>185</v>
      </c>
      <c r="W570" s="24">
        <v>3.65</v>
      </c>
      <c r="X570" s="24">
        <v>8.0000000000000002E-3</v>
      </c>
      <c r="Y570" s="24">
        <v>7.9000000000000008E-3</v>
      </c>
      <c r="Z570" s="24">
        <v>71</v>
      </c>
      <c r="AA570" s="24">
        <v>0.42</v>
      </c>
      <c r="AB570" s="24">
        <v>5</v>
      </c>
      <c r="AC570" s="24">
        <v>2.67</v>
      </c>
      <c r="AD570" s="24">
        <v>173</v>
      </c>
      <c r="AG570" s="24">
        <v>0.16900000000000001</v>
      </c>
      <c r="AH570" s="24">
        <v>9.6000000000000002E-4</v>
      </c>
      <c r="AI570" s="24">
        <v>9.7999999999999997E-4</v>
      </c>
      <c r="AJ570" s="24">
        <v>8.11</v>
      </c>
      <c r="AK570" s="24">
        <v>2.3999999999999998E-3</v>
      </c>
      <c r="AL570" s="24">
        <f t="shared" si="228"/>
        <v>2.67</v>
      </c>
      <c r="AM570" s="24">
        <f t="shared" si="229"/>
        <v>173</v>
      </c>
      <c r="AN570" s="24">
        <f t="shared" si="230"/>
        <v>1E-4</v>
      </c>
      <c r="AO570" s="24">
        <f t="shared" si="231"/>
        <v>1E-4</v>
      </c>
      <c r="AP570" s="24">
        <f t="shared" si="229"/>
        <v>0.16900000000000001</v>
      </c>
      <c r="AQ570" s="24">
        <f t="shared" si="229"/>
        <v>9.6000000000000002E-4</v>
      </c>
      <c r="AR570" s="24">
        <f t="shared" si="229"/>
        <v>9.7999999999999997E-4</v>
      </c>
      <c r="AS570" s="24">
        <f t="shared" si="229"/>
        <v>8.11</v>
      </c>
      <c r="AT570" s="24">
        <f t="shared" si="229"/>
        <v>2.3999999999999998E-3</v>
      </c>
    </row>
    <row r="571" spans="1:46">
      <c r="A571" s="49" t="s">
        <v>979</v>
      </c>
      <c r="B571" s="49" t="s">
        <v>983</v>
      </c>
      <c r="C571" s="47" t="s">
        <v>20</v>
      </c>
      <c r="D571" s="47" t="s">
        <v>22</v>
      </c>
      <c r="E571" s="49">
        <v>36</v>
      </c>
      <c r="G571" s="24">
        <v>8.75</v>
      </c>
      <c r="H571" s="24">
        <v>8.66</v>
      </c>
      <c r="I571" s="24">
        <v>8.66</v>
      </c>
      <c r="J571" s="24">
        <v>-3</v>
      </c>
      <c r="L571" s="24">
        <v>-3</v>
      </c>
      <c r="M571" s="24">
        <v>3.3</v>
      </c>
      <c r="N571" s="24">
        <f t="shared" si="226"/>
        <v>-273.625</v>
      </c>
      <c r="O571" s="24">
        <f t="shared" si="227"/>
        <v>-1.1085450346420323E-2</v>
      </c>
      <c r="P571" s="24">
        <v>4582</v>
      </c>
      <c r="Q571" s="24">
        <v>115</v>
      </c>
      <c r="R571" s="24">
        <v>2.63</v>
      </c>
      <c r="S571" s="24">
        <v>2.94</v>
      </c>
      <c r="T571" s="24">
        <v>158</v>
      </c>
      <c r="W571" s="24">
        <v>7.01</v>
      </c>
      <c r="X571" s="24">
        <v>1.54E-2</v>
      </c>
      <c r="Y571" s="24">
        <v>1.26E-2</v>
      </c>
      <c r="Z571" s="24">
        <v>7.04</v>
      </c>
      <c r="AA571" s="24">
        <v>2.37</v>
      </c>
      <c r="AB571" s="24">
        <v>5</v>
      </c>
      <c r="AC571" s="24">
        <v>2.73</v>
      </c>
      <c r="AD571" s="24">
        <v>312</v>
      </c>
      <c r="AG571" s="24">
        <v>0.151</v>
      </c>
      <c r="AH571" s="24">
        <v>1E-3</v>
      </c>
      <c r="AI571" s="24">
        <v>1.16E-3</v>
      </c>
      <c r="AJ571" s="24">
        <v>7.87</v>
      </c>
      <c r="AK571" s="24">
        <v>0.28399999999999997</v>
      </c>
      <c r="AL571" s="24">
        <f t="shared" si="228"/>
        <v>2.73</v>
      </c>
      <c r="AM571" s="24">
        <f t="shared" si="229"/>
        <v>312</v>
      </c>
      <c r="AN571" s="24">
        <f t="shared" si="230"/>
        <v>1E-4</v>
      </c>
      <c r="AO571" s="24">
        <f t="shared" si="231"/>
        <v>1E-4</v>
      </c>
      <c r="AP571" s="24">
        <f t="shared" si="229"/>
        <v>0.151</v>
      </c>
      <c r="AQ571" s="24">
        <f t="shared" si="229"/>
        <v>1E-3</v>
      </c>
      <c r="AR571" s="24">
        <f t="shared" si="229"/>
        <v>1.16E-3</v>
      </c>
      <c r="AS571" s="24">
        <f t="shared" si="229"/>
        <v>7.87</v>
      </c>
      <c r="AT571" s="24">
        <f t="shared" si="229"/>
        <v>0.28399999999999997</v>
      </c>
    </row>
    <row r="572" spans="1:46">
      <c r="A572" s="49" t="s">
        <v>979</v>
      </c>
      <c r="B572" s="49" t="s">
        <v>984</v>
      </c>
      <c r="C572" s="47" t="s">
        <v>20</v>
      </c>
      <c r="D572" s="47" t="s">
        <v>22</v>
      </c>
      <c r="E572" s="49">
        <v>36</v>
      </c>
      <c r="G572" s="24">
        <v>6.51</v>
      </c>
      <c r="H572" s="24">
        <v>6.44</v>
      </c>
      <c r="I572" s="24">
        <v>6.44</v>
      </c>
      <c r="J572" s="24">
        <v>-2</v>
      </c>
      <c r="L572" s="24">
        <v>-2</v>
      </c>
      <c r="M572" s="24">
        <v>3.5</v>
      </c>
      <c r="N572" s="24">
        <f t="shared" si="226"/>
        <v>-203.25</v>
      </c>
      <c r="O572" s="24">
        <f t="shared" si="227"/>
        <v>-9.9378881987577643E-3</v>
      </c>
      <c r="P572" s="24">
        <v>3516</v>
      </c>
      <c r="Q572" s="24">
        <v>284</v>
      </c>
      <c r="R572" s="24">
        <v>2.64</v>
      </c>
      <c r="S572" s="24">
        <v>3.08</v>
      </c>
      <c r="T572" s="24">
        <v>166</v>
      </c>
      <c r="W572" s="24">
        <v>5.0599999999999996</v>
      </c>
      <c r="X572" s="24">
        <v>7.1999999999999998E-3</v>
      </c>
      <c r="Y572" s="24">
        <v>8.0000000000000002E-3</v>
      </c>
      <c r="Z572" s="24">
        <v>12.8</v>
      </c>
      <c r="AA572" s="24">
        <v>10.5</v>
      </c>
      <c r="AB572" s="24">
        <v>5</v>
      </c>
      <c r="AC572" s="24">
        <v>2.92</v>
      </c>
      <c r="AD572" s="24">
        <v>108</v>
      </c>
      <c r="AG572" s="24">
        <v>7.3800000000000004E-2</v>
      </c>
      <c r="AH572" s="24">
        <v>7.1000000000000002E-4</v>
      </c>
      <c r="AI572" s="24">
        <v>1.7799999999999999E-3</v>
      </c>
      <c r="AJ572" s="24">
        <v>11.9</v>
      </c>
      <c r="AK572" s="24">
        <v>2.66</v>
      </c>
      <c r="AL572" s="24">
        <f t="shared" si="228"/>
        <v>2.92</v>
      </c>
      <c r="AM572" s="24">
        <f t="shared" si="229"/>
        <v>108</v>
      </c>
      <c r="AN572" s="24">
        <f t="shared" si="230"/>
        <v>1E-4</v>
      </c>
      <c r="AO572" s="24">
        <f t="shared" si="231"/>
        <v>1E-4</v>
      </c>
      <c r="AP572" s="24">
        <f t="shared" si="229"/>
        <v>7.3800000000000004E-2</v>
      </c>
      <c r="AQ572" s="24">
        <f t="shared" si="229"/>
        <v>7.1000000000000002E-4</v>
      </c>
      <c r="AR572" s="24">
        <f t="shared" si="229"/>
        <v>1.7799999999999999E-3</v>
      </c>
      <c r="AS572" s="24">
        <f t="shared" si="229"/>
        <v>11.9</v>
      </c>
      <c r="AT572" s="24">
        <f t="shared" si="229"/>
        <v>2.66</v>
      </c>
    </row>
    <row r="573" spans="1:46">
      <c r="A573" s="49" t="s">
        <v>979</v>
      </c>
      <c r="B573" s="49" t="s">
        <v>985</v>
      </c>
      <c r="C573" s="47" t="s">
        <v>20</v>
      </c>
      <c r="D573" s="47" t="s">
        <v>22</v>
      </c>
      <c r="E573" s="49">
        <v>36</v>
      </c>
      <c r="G573" s="24">
        <v>7.84</v>
      </c>
      <c r="H573" s="24">
        <v>7.7</v>
      </c>
      <c r="I573" s="24">
        <v>7.7</v>
      </c>
      <c r="J573" s="24">
        <v>-3.3</v>
      </c>
      <c r="L573" s="24">
        <v>-3.3</v>
      </c>
      <c r="M573" s="24">
        <v>3.3</v>
      </c>
      <c r="N573" s="24">
        <f t="shared" si="226"/>
        <v>-243.92500000000001</v>
      </c>
      <c r="O573" s="24">
        <f t="shared" si="227"/>
        <v>-1.3714285714285714E-2</v>
      </c>
      <c r="P573" s="24">
        <v>923</v>
      </c>
      <c r="Q573" s="24">
        <v>4552</v>
      </c>
      <c r="R573" s="24">
        <v>2.42</v>
      </c>
      <c r="S573" s="24">
        <v>3.05</v>
      </c>
      <c r="T573" s="24">
        <v>221</v>
      </c>
      <c r="W573" s="24">
        <v>4.83</v>
      </c>
      <c r="X573" s="24">
        <v>4.0000000000000001E-3</v>
      </c>
      <c r="Y573" s="24">
        <v>3.2000000000000002E-3</v>
      </c>
      <c r="Z573" s="24">
        <v>4.9000000000000004</v>
      </c>
      <c r="AA573" s="24">
        <v>45</v>
      </c>
      <c r="AB573" s="24">
        <v>5</v>
      </c>
      <c r="AC573" s="24">
        <v>2.85</v>
      </c>
      <c r="AD573" s="24">
        <v>113</v>
      </c>
      <c r="AG573" s="24">
        <v>7.0599999999999996E-2</v>
      </c>
      <c r="AH573" s="24">
        <v>6.3500000000000004E-4</v>
      </c>
      <c r="AI573" s="24">
        <v>1.5100000000000001E-3</v>
      </c>
      <c r="AJ573" s="24">
        <v>3.02</v>
      </c>
      <c r="AK573" s="24">
        <v>14.6</v>
      </c>
      <c r="AL573" s="24">
        <f t="shared" si="228"/>
        <v>2.85</v>
      </c>
      <c r="AM573" s="24">
        <f t="shared" si="229"/>
        <v>113</v>
      </c>
      <c r="AN573" s="24">
        <f t="shared" si="230"/>
        <v>1E-4</v>
      </c>
      <c r="AO573" s="24">
        <f t="shared" si="231"/>
        <v>1E-4</v>
      </c>
      <c r="AP573" s="24">
        <f t="shared" si="229"/>
        <v>7.0599999999999996E-2</v>
      </c>
      <c r="AQ573" s="24">
        <f t="shared" si="229"/>
        <v>6.3500000000000004E-4</v>
      </c>
      <c r="AR573" s="24">
        <f t="shared" si="229"/>
        <v>1.5100000000000001E-3</v>
      </c>
      <c r="AS573" s="24">
        <f t="shared" si="229"/>
        <v>3.02</v>
      </c>
      <c r="AT573" s="24">
        <f t="shared" si="229"/>
        <v>14.6</v>
      </c>
    </row>
    <row r="574" spans="1:46">
      <c r="A574" s="49" t="s">
        <v>979</v>
      </c>
      <c r="B574" s="49" t="s">
        <v>986</v>
      </c>
      <c r="C574" s="47" t="s">
        <v>20</v>
      </c>
      <c r="D574" s="47" t="s">
        <v>22</v>
      </c>
      <c r="E574" s="49">
        <v>36</v>
      </c>
      <c r="G574" s="24">
        <v>3.88</v>
      </c>
      <c r="H574" s="24">
        <v>3.83</v>
      </c>
      <c r="I574" s="24">
        <v>3.83</v>
      </c>
      <c r="J574" s="24">
        <v>5.8</v>
      </c>
      <c r="L574" s="24">
        <v>5.8</v>
      </c>
      <c r="M574" s="24">
        <v>5.2</v>
      </c>
      <c r="N574" s="24">
        <f t="shared" si="226"/>
        <v>-113.8875</v>
      </c>
      <c r="O574" s="24">
        <f t="shared" si="227"/>
        <v>4.8459530026109657E-2</v>
      </c>
      <c r="P574" s="24">
        <v>563</v>
      </c>
      <c r="Q574" s="24">
        <v>137</v>
      </c>
      <c r="R574" s="24">
        <v>3.15</v>
      </c>
      <c r="S574" s="24">
        <v>4.92</v>
      </c>
      <c r="T574" s="24">
        <v>86.5</v>
      </c>
      <c r="W574" s="24">
        <v>77.5</v>
      </c>
      <c r="X574" s="24">
        <v>0.78400000000000003</v>
      </c>
      <c r="Y574" s="24">
        <v>0.48499999999999999</v>
      </c>
      <c r="Z574" s="24">
        <v>2.71</v>
      </c>
      <c r="AA574" s="24">
        <v>1.18</v>
      </c>
      <c r="AB574" s="24">
        <v>5</v>
      </c>
      <c r="AC574" s="24">
        <v>3.71</v>
      </c>
      <c r="AD574" s="24">
        <v>77.7</v>
      </c>
      <c r="AG574" s="24">
        <v>63.2</v>
      </c>
      <c r="AH574" s="24">
        <v>0.73899999999999999</v>
      </c>
      <c r="AI574" s="24">
        <v>0.46</v>
      </c>
      <c r="AJ574" s="24">
        <v>1.05</v>
      </c>
      <c r="AK574" s="24">
        <v>0.48599999999999999</v>
      </c>
      <c r="AL574" s="24">
        <f t="shared" si="228"/>
        <v>3.71</v>
      </c>
      <c r="AM574" s="24">
        <f t="shared" si="229"/>
        <v>77.7</v>
      </c>
      <c r="AN574" s="24">
        <f t="shared" si="230"/>
        <v>1E-4</v>
      </c>
      <c r="AO574" s="24">
        <f t="shared" si="231"/>
        <v>1E-4</v>
      </c>
      <c r="AP574" s="24">
        <f t="shared" si="229"/>
        <v>63.2</v>
      </c>
      <c r="AQ574" s="24">
        <f t="shared" si="229"/>
        <v>0.73899999999999999</v>
      </c>
      <c r="AR574" s="24">
        <f t="shared" si="229"/>
        <v>0.46</v>
      </c>
      <c r="AS574" s="24">
        <f t="shared" si="229"/>
        <v>1.05</v>
      </c>
      <c r="AT574" s="24">
        <f t="shared" si="229"/>
        <v>0.48599999999999999</v>
      </c>
    </row>
    <row r="575" spans="1:46">
      <c r="A575" s="49" t="s">
        <v>979</v>
      </c>
      <c r="B575" s="49" t="s">
        <v>987</v>
      </c>
      <c r="C575" s="47" t="s">
        <v>20</v>
      </c>
      <c r="D575" s="47" t="s">
        <v>22</v>
      </c>
      <c r="E575" s="49">
        <v>36</v>
      </c>
      <c r="G575" s="24">
        <v>5.42</v>
      </c>
      <c r="H575" s="24">
        <v>5.39</v>
      </c>
      <c r="I575" s="24">
        <v>5.39</v>
      </c>
      <c r="J575" s="24">
        <v>0.2</v>
      </c>
      <c r="L575" s="24">
        <v>0.2</v>
      </c>
      <c r="M575" s="24">
        <v>5.0999999999999996</v>
      </c>
      <c r="N575" s="24">
        <f t="shared" si="226"/>
        <v>-168.23750000000001</v>
      </c>
      <c r="O575" s="24">
        <f t="shared" si="227"/>
        <v>1.1873840445269018E-3</v>
      </c>
      <c r="P575" s="24">
        <v>2418</v>
      </c>
      <c r="Q575" s="24">
        <v>92</v>
      </c>
      <c r="R575" s="24">
        <v>2.89</v>
      </c>
      <c r="S575" s="24">
        <v>5.22</v>
      </c>
      <c r="T575" s="24">
        <v>71</v>
      </c>
      <c r="W575" s="24">
        <v>34.9</v>
      </c>
      <c r="X575" s="24">
        <v>0.45</v>
      </c>
      <c r="Y575" s="24">
        <v>0.317</v>
      </c>
      <c r="Z575" s="24">
        <v>16.2</v>
      </c>
      <c r="AA575" s="24">
        <v>1.56</v>
      </c>
      <c r="AB575" s="24">
        <v>5</v>
      </c>
      <c r="AC575" s="24">
        <v>3.1</v>
      </c>
      <c r="AD575" s="24">
        <v>92.2</v>
      </c>
      <c r="AG575" s="24">
        <v>13.5</v>
      </c>
      <c r="AH575" s="24">
        <v>0.155</v>
      </c>
      <c r="AI575" s="24">
        <v>9.7199999999999995E-2</v>
      </c>
      <c r="AJ575" s="24">
        <v>23.6</v>
      </c>
      <c r="AK575" s="24">
        <v>1.38</v>
      </c>
      <c r="AL575" s="24">
        <f t="shared" si="228"/>
        <v>3.1</v>
      </c>
      <c r="AM575" s="24">
        <f t="shared" si="229"/>
        <v>92.2</v>
      </c>
      <c r="AN575" s="24">
        <f t="shared" si="230"/>
        <v>1E-4</v>
      </c>
      <c r="AO575" s="24">
        <f t="shared" si="231"/>
        <v>1E-4</v>
      </c>
      <c r="AP575" s="24">
        <f t="shared" si="229"/>
        <v>13.5</v>
      </c>
      <c r="AQ575" s="24">
        <f t="shared" si="229"/>
        <v>0.155</v>
      </c>
      <c r="AR575" s="24">
        <f t="shared" si="229"/>
        <v>9.7199999999999995E-2</v>
      </c>
      <c r="AS575" s="24">
        <f t="shared" si="229"/>
        <v>23.6</v>
      </c>
      <c r="AT575" s="24">
        <f t="shared" si="229"/>
        <v>1.38</v>
      </c>
    </row>
    <row r="576" spans="1:46">
      <c r="A576" s="49" t="s">
        <v>979</v>
      </c>
      <c r="B576" s="49" t="s">
        <v>988</v>
      </c>
      <c r="C576" s="47" t="s">
        <v>20</v>
      </c>
      <c r="D576" s="47" t="s">
        <v>22</v>
      </c>
      <c r="E576" s="49">
        <v>36</v>
      </c>
      <c r="G576" s="24">
        <v>5.78</v>
      </c>
      <c r="H576" s="24">
        <v>5.73</v>
      </c>
      <c r="I576" s="24">
        <v>5.73</v>
      </c>
      <c r="J576" s="24">
        <v>-1.3</v>
      </c>
      <c r="L576" s="24">
        <v>-1.3</v>
      </c>
      <c r="M576" s="24">
        <v>4.2</v>
      </c>
      <c r="N576" s="24">
        <f t="shared" si="226"/>
        <v>-180.36250000000001</v>
      </c>
      <c r="O576" s="24">
        <f t="shared" si="227"/>
        <v>-7.2600349040139621E-3</v>
      </c>
      <c r="P576" s="24">
        <v>3431</v>
      </c>
      <c r="Q576" s="24">
        <v>1631</v>
      </c>
      <c r="R576" s="24">
        <v>2.52</v>
      </c>
      <c r="S576" s="24">
        <v>3.52</v>
      </c>
      <c r="T576" s="24">
        <v>142</v>
      </c>
      <c r="W576" s="24">
        <v>6.64</v>
      </c>
      <c r="X576" s="24">
        <v>2.7E-2</v>
      </c>
      <c r="Y576" s="24">
        <v>2.1499999999999998E-2</v>
      </c>
      <c r="Z576" s="24">
        <v>22.1</v>
      </c>
      <c r="AA576" s="24">
        <v>20.7</v>
      </c>
      <c r="AB576" s="24">
        <v>5</v>
      </c>
      <c r="AC576" s="24">
        <v>2.63</v>
      </c>
      <c r="AD576" s="24">
        <v>181</v>
      </c>
      <c r="AG576" s="24">
        <v>0.50600000000000001</v>
      </c>
      <c r="AH576" s="24">
        <v>2.7599999999999999E-3</v>
      </c>
      <c r="AI576" s="24">
        <v>1.3699999999999999E-3</v>
      </c>
      <c r="AJ576" s="24">
        <v>8.5299999999999994</v>
      </c>
      <c r="AK576" s="24">
        <v>12.7</v>
      </c>
      <c r="AL576" s="24">
        <f t="shared" si="228"/>
        <v>2.63</v>
      </c>
      <c r="AM576" s="24">
        <f t="shared" si="229"/>
        <v>181</v>
      </c>
      <c r="AN576" s="24">
        <f t="shared" si="230"/>
        <v>1E-4</v>
      </c>
      <c r="AO576" s="24">
        <f t="shared" si="231"/>
        <v>1E-4</v>
      </c>
      <c r="AP576" s="24">
        <f t="shared" si="229"/>
        <v>0.50600000000000001</v>
      </c>
      <c r="AQ576" s="24">
        <f t="shared" si="229"/>
        <v>2.7599999999999999E-3</v>
      </c>
      <c r="AR576" s="24">
        <f t="shared" si="229"/>
        <v>1.3699999999999999E-3</v>
      </c>
      <c r="AS576" s="24">
        <f t="shared" si="229"/>
        <v>8.5299999999999994</v>
      </c>
      <c r="AT576" s="24">
        <f t="shared" si="229"/>
        <v>12.7</v>
      </c>
    </row>
    <row r="577" spans="1:46">
      <c r="A577" s="49" t="s">
        <v>979</v>
      </c>
      <c r="B577" s="49" t="s">
        <v>989</v>
      </c>
      <c r="C577" s="47" t="s">
        <v>20</v>
      </c>
      <c r="D577" s="47" t="s">
        <v>22</v>
      </c>
      <c r="E577" s="49">
        <v>36</v>
      </c>
      <c r="G577" s="24">
        <v>0.76</v>
      </c>
      <c r="H577" s="24">
        <v>0.65</v>
      </c>
      <c r="I577" s="24">
        <v>0.65</v>
      </c>
      <c r="J577" s="24">
        <v>-1</v>
      </c>
      <c r="L577" s="24">
        <v>-1</v>
      </c>
      <c r="M577" s="24">
        <v>4.8</v>
      </c>
      <c r="N577" s="24">
        <f t="shared" si="226"/>
        <v>-21.3125</v>
      </c>
      <c r="O577" s="24">
        <f t="shared" si="227"/>
        <v>-4.9230769230769231E-2</v>
      </c>
      <c r="P577" s="24">
        <v>62.1</v>
      </c>
      <c r="Q577" s="24">
        <v>7</v>
      </c>
      <c r="R577" s="24">
        <v>3.65</v>
      </c>
      <c r="S577" s="24">
        <v>5.08</v>
      </c>
      <c r="T577" s="24">
        <v>5.09</v>
      </c>
      <c r="W577" s="24">
        <v>4.63</v>
      </c>
      <c r="X577" s="24">
        <v>0.56899999999999995</v>
      </c>
      <c r="Y577" s="24">
        <v>0.57599999999999996</v>
      </c>
      <c r="Z577" s="24">
        <v>8.5000000000000006E-3</v>
      </c>
      <c r="AA577" s="24">
        <v>6.9000000000000006E-2</v>
      </c>
      <c r="AB577" s="24">
        <v>5</v>
      </c>
      <c r="AC577" s="24">
        <v>3.98</v>
      </c>
      <c r="AD577" s="24">
        <v>0.71499999999999997</v>
      </c>
      <c r="AG577" s="24">
        <v>0.315</v>
      </c>
      <c r="AH577" s="24">
        <v>0.66900000000000004</v>
      </c>
      <c r="AI577" s="24">
        <v>0.83799999999999997</v>
      </c>
      <c r="AJ577" s="24">
        <v>1.5499999999999999E-3</v>
      </c>
      <c r="AK577" s="24">
        <v>6.7999999999999996E-3</v>
      </c>
      <c r="AL577" s="24">
        <f t="shared" si="228"/>
        <v>3.98</v>
      </c>
      <c r="AM577" s="24">
        <f t="shared" si="229"/>
        <v>0.71499999999999997</v>
      </c>
      <c r="AN577" s="24">
        <f t="shared" si="230"/>
        <v>1E-4</v>
      </c>
      <c r="AO577" s="24">
        <f t="shared" si="231"/>
        <v>1E-4</v>
      </c>
      <c r="AP577" s="24">
        <f t="shared" si="229"/>
        <v>0.315</v>
      </c>
      <c r="AQ577" s="24">
        <f t="shared" si="229"/>
        <v>0.66900000000000004</v>
      </c>
      <c r="AR577" s="24">
        <f t="shared" si="229"/>
        <v>0.83799999999999997</v>
      </c>
      <c r="AS577" s="24">
        <f t="shared" si="229"/>
        <v>1.5499999999999999E-3</v>
      </c>
      <c r="AT577" s="24">
        <f t="shared" si="229"/>
        <v>6.7999999999999996E-3</v>
      </c>
    </row>
    <row r="578" spans="1:46">
      <c r="A578" s="49" t="s">
        <v>979</v>
      </c>
      <c r="B578" s="49" t="s">
        <v>990</v>
      </c>
      <c r="C578" s="47" t="s">
        <v>20</v>
      </c>
      <c r="D578" s="47" t="s">
        <v>22</v>
      </c>
      <c r="E578" s="49">
        <v>36</v>
      </c>
      <c r="G578" s="24">
        <v>2.21</v>
      </c>
      <c r="H578" s="24">
        <v>2.15</v>
      </c>
      <c r="I578" s="24">
        <v>2.15</v>
      </c>
      <c r="J578" s="24">
        <v>-0.8</v>
      </c>
      <c r="L578" s="24">
        <v>-0.8</v>
      </c>
      <c r="M578" s="24">
        <v>5.2</v>
      </c>
      <c r="N578" s="24">
        <f t="shared" si="226"/>
        <v>-67.987499999999997</v>
      </c>
      <c r="O578" s="24">
        <f t="shared" si="227"/>
        <v>-1.1906976744186048E-2</v>
      </c>
      <c r="P578" s="24">
        <v>3580</v>
      </c>
      <c r="Q578" s="24">
        <v>58</v>
      </c>
      <c r="R578" s="24">
        <v>4.1399999999999997</v>
      </c>
      <c r="S578" s="24">
        <v>5.43</v>
      </c>
      <c r="T578" s="24">
        <v>14.1</v>
      </c>
      <c r="W578" s="24">
        <v>5.99</v>
      </c>
      <c r="X578" s="24">
        <v>0.247</v>
      </c>
      <c r="Y578" s="24">
        <v>0.23499999999999999</v>
      </c>
      <c r="Z578" s="24">
        <v>7.84</v>
      </c>
      <c r="AA578" s="24">
        <v>0.36499999999999999</v>
      </c>
      <c r="AB578" s="24">
        <v>5</v>
      </c>
      <c r="AC578" s="24">
        <v>4.5199999999999996</v>
      </c>
      <c r="AD578" s="24">
        <v>18.899999999999999</v>
      </c>
      <c r="AG578" s="24">
        <v>0.36499999999999999</v>
      </c>
      <c r="AH578" s="24">
        <v>1.83E-2</v>
      </c>
      <c r="AI578" s="24">
        <v>2.5600000000000001E-2</v>
      </c>
      <c r="AJ578" s="24">
        <v>13.8</v>
      </c>
      <c r="AK578" s="24">
        <v>3.4000000000000002E-2</v>
      </c>
      <c r="AL578" s="24">
        <f t="shared" si="228"/>
        <v>4.5199999999999996</v>
      </c>
      <c r="AM578" s="24">
        <f t="shared" si="229"/>
        <v>18.899999999999999</v>
      </c>
      <c r="AN578" s="24">
        <f t="shared" si="230"/>
        <v>1E-4</v>
      </c>
      <c r="AO578" s="24">
        <f t="shared" si="231"/>
        <v>1E-4</v>
      </c>
      <c r="AP578" s="24">
        <f t="shared" si="229"/>
        <v>0.36499999999999999</v>
      </c>
      <c r="AQ578" s="24">
        <f t="shared" si="229"/>
        <v>1.83E-2</v>
      </c>
      <c r="AR578" s="24">
        <f t="shared" si="229"/>
        <v>2.5600000000000001E-2</v>
      </c>
      <c r="AS578" s="24">
        <f t="shared" si="229"/>
        <v>13.8</v>
      </c>
      <c r="AT578" s="24">
        <f t="shared" si="229"/>
        <v>3.4000000000000002E-2</v>
      </c>
    </row>
    <row r="579" spans="1:46">
      <c r="A579" s="49" t="s">
        <v>979</v>
      </c>
      <c r="B579" s="49" t="s">
        <v>991</v>
      </c>
      <c r="C579" s="47" t="s">
        <v>20</v>
      </c>
      <c r="D579" s="47" t="s">
        <v>22</v>
      </c>
      <c r="E579" s="49">
        <v>36</v>
      </c>
      <c r="G579" s="24">
        <v>2.23</v>
      </c>
      <c r="H579" s="24">
        <v>2.13</v>
      </c>
      <c r="I579" s="24">
        <v>2.13</v>
      </c>
      <c r="J579" s="24">
        <v>-1.3</v>
      </c>
      <c r="L579" s="24">
        <v>-1.3</v>
      </c>
      <c r="M579" s="24">
        <v>4.5999999999999996</v>
      </c>
      <c r="N579" s="24">
        <f t="shared" si="226"/>
        <v>-67.862499999999997</v>
      </c>
      <c r="O579" s="24">
        <f t="shared" si="227"/>
        <v>-1.9530516431924883E-2</v>
      </c>
      <c r="P579" s="24">
        <v>147.30000000000001</v>
      </c>
      <c r="Q579" s="24">
        <v>7</v>
      </c>
      <c r="R579" s="24">
        <v>4.16</v>
      </c>
      <c r="S579" s="24">
        <v>5.7</v>
      </c>
      <c r="T579" s="24">
        <v>4.3600000000000003</v>
      </c>
      <c r="W579" s="24">
        <v>2.61</v>
      </c>
      <c r="X579" s="24">
        <v>0.82199999999999995</v>
      </c>
      <c r="Y579" s="24">
        <v>0.76800000000000002</v>
      </c>
      <c r="Z579" s="24">
        <v>5.5300000000000002E-2</v>
      </c>
      <c r="AA579" s="24">
        <v>5.4300000000000001E-2</v>
      </c>
      <c r="AB579" s="24">
        <v>5</v>
      </c>
      <c r="AC579" s="24">
        <v>4.79</v>
      </c>
      <c r="AD579" s="24">
        <v>0.97</v>
      </c>
      <c r="AG579" s="24">
        <v>0.63</v>
      </c>
      <c r="AH579" s="24">
        <v>0.65700000000000003</v>
      </c>
      <c r="AI579" s="24">
        <v>0.67900000000000005</v>
      </c>
      <c r="AJ579" s="24">
        <v>2.3699999999999999E-2</v>
      </c>
      <c r="AK579" s="24">
        <v>1.37E-2</v>
      </c>
      <c r="AL579" s="24">
        <f t="shared" si="228"/>
        <v>4.79</v>
      </c>
      <c r="AM579" s="24">
        <f t="shared" si="229"/>
        <v>0.97</v>
      </c>
      <c r="AN579" s="24">
        <f t="shared" si="230"/>
        <v>1E-4</v>
      </c>
      <c r="AO579" s="24">
        <f t="shared" si="231"/>
        <v>1E-4</v>
      </c>
      <c r="AP579" s="24">
        <f t="shared" si="229"/>
        <v>0.63</v>
      </c>
      <c r="AQ579" s="24">
        <f t="shared" si="229"/>
        <v>0.65700000000000003</v>
      </c>
      <c r="AR579" s="24">
        <f t="shared" si="229"/>
        <v>0.67900000000000005</v>
      </c>
      <c r="AS579" s="24">
        <f t="shared" si="229"/>
        <v>2.3699999999999999E-2</v>
      </c>
      <c r="AT579" s="24">
        <f t="shared" si="229"/>
        <v>1.37E-2</v>
      </c>
    </row>
    <row r="580" spans="1:46">
      <c r="A580" s="49" t="s">
        <v>979</v>
      </c>
      <c r="B580" s="49" t="s">
        <v>992</v>
      </c>
      <c r="C580" s="47" t="s">
        <v>20</v>
      </c>
      <c r="D580" s="47" t="s">
        <v>22</v>
      </c>
      <c r="E580" s="49">
        <v>12</v>
      </c>
      <c r="G580" s="24">
        <v>1.95</v>
      </c>
      <c r="H580" s="24">
        <v>1.77</v>
      </c>
      <c r="I580" s="24">
        <v>1.77</v>
      </c>
      <c r="J580" s="24">
        <v>2.2999999999999998</v>
      </c>
      <c r="L580" s="24">
        <v>2.2999999999999998</v>
      </c>
      <c r="M580" s="24">
        <v>5.2</v>
      </c>
      <c r="N580" s="24">
        <f t="shared" si="226"/>
        <v>-53.012500000000003</v>
      </c>
      <c r="O580" s="24">
        <f t="shared" si="227"/>
        <v>4.1581920903954801E-2</v>
      </c>
      <c r="P580" s="24">
        <v>11</v>
      </c>
      <c r="Q580" s="24">
        <v>3</v>
      </c>
      <c r="R580" s="24">
        <v>5.28</v>
      </c>
      <c r="S580" s="24">
        <v>6.51</v>
      </c>
      <c r="T580" s="24">
        <v>2.62</v>
      </c>
      <c r="W580" s="24">
        <v>3.36</v>
      </c>
      <c r="X580" s="24">
        <v>1.5</v>
      </c>
      <c r="Y580" s="24">
        <v>1.83</v>
      </c>
      <c r="Z580" s="24">
        <v>2.8E-3</v>
      </c>
      <c r="AA580" s="24">
        <v>3.8E-3</v>
      </c>
      <c r="AB580" s="24">
        <v>5</v>
      </c>
      <c r="AC580" s="24">
        <v>5.96</v>
      </c>
      <c r="AD580" s="24">
        <v>0.70799999999999996</v>
      </c>
      <c r="AG580" s="24">
        <v>1.1299999999999999</v>
      </c>
      <c r="AH580" s="24">
        <v>2.3199999999999998</v>
      </c>
      <c r="AI580" s="24">
        <v>2.64</v>
      </c>
      <c r="AJ580" s="24">
        <v>1.2999999999999999E-3</v>
      </c>
      <c r="AK580" s="24">
        <v>5.9999999999999995E-4</v>
      </c>
      <c r="AL580" s="24">
        <f t="shared" si="228"/>
        <v>5.96</v>
      </c>
      <c r="AM580" s="24">
        <f t="shared" si="229"/>
        <v>0.70799999999999996</v>
      </c>
      <c r="AN580" s="24">
        <f t="shared" si="230"/>
        <v>1E-4</v>
      </c>
      <c r="AO580" s="24">
        <f t="shared" si="231"/>
        <v>1E-4</v>
      </c>
      <c r="AP580" s="24">
        <f t="shared" si="229"/>
        <v>1.1299999999999999</v>
      </c>
      <c r="AQ580" s="24">
        <f t="shared" si="229"/>
        <v>2.3199999999999998</v>
      </c>
      <c r="AR580" s="24">
        <f t="shared" si="229"/>
        <v>2.64</v>
      </c>
      <c r="AS580" s="24">
        <f t="shared" si="229"/>
        <v>1.2999999999999999E-3</v>
      </c>
      <c r="AT580" s="24">
        <f t="shared" si="229"/>
        <v>5.9999999999999995E-4</v>
      </c>
    </row>
    <row r="581" spans="1:46">
      <c r="A581" s="49" t="s">
        <v>979</v>
      </c>
      <c r="B581" s="49" t="s">
        <v>993</v>
      </c>
      <c r="C581" s="47" t="s">
        <v>20</v>
      </c>
      <c r="D581" s="47" t="s">
        <v>22</v>
      </c>
      <c r="E581" s="49">
        <v>12</v>
      </c>
      <c r="G581" s="24">
        <v>6.14</v>
      </c>
      <c r="H581" s="24">
        <v>6.12</v>
      </c>
      <c r="I581" s="24">
        <v>6.12</v>
      </c>
      <c r="J581" s="24">
        <v>2.5</v>
      </c>
      <c r="L581" s="24">
        <v>2.5</v>
      </c>
      <c r="M581" s="24">
        <v>4.9000000000000004</v>
      </c>
      <c r="N581" s="24">
        <f t="shared" si="226"/>
        <v>-188.75</v>
      </c>
      <c r="O581" s="24">
        <f t="shared" si="227"/>
        <v>1.3071895424836602E-2</v>
      </c>
      <c r="P581" s="24">
        <v>3652</v>
      </c>
      <c r="Q581" s="24">
        <v>29</v>
      </c>
      <c r="R581" s="24">
        <v>3.57</v>
      </c>
      <c r="S581" s="24">
        <v>5</v>
      </c>
      <c r="T581" s="24">
        <v>47.4</v>
      </c>
      <c r="W581" s="24">
        <v>12.6</v>
      </c>
      <c r="X581" s="24">
        <v>0.14399999999999999</v>
      </c>
      <c r="Y581" s="24">
        <v>0.17100000000000001</v>
      </c>
      <c r="Z581" s="24">
        <v>24.2</v>
      </c>
      <c r="AA581" s="24">
        <v>3.31</v>
      </c>
      <c r="AB581" s="24">
        <v>5</v>
      </c>
      <c r="AC581" s="24">
        <v>4</v>
      </c>
      <c r="AD581" s="24">
        <v>38.9</v>
      </c>
      <c r="AG581" s="24">
        <v>1.74</v>
      </c>
      <c r="AH581" s="24">
        <v>4.1700000000000001E-2</v>
      </c>
      <c r="AI581" s="24">
        <v>4.7E-2</v>
      </c>
      <c r="AJ581" s="24">
        <v>28</v>
      </c>
      <c r="AK581" s="24">
        <v>0.23</v>
      </c>
      <c r="AL581" s="24">
        <f t="shared" si="228"/>
        <v>4</v>
      </c>
      <c r="AM581" s="24">
        <f t="shared" si="229"/>
        <v>38.9</v>
      </c>
      <c r="AN581" s="24">
        <f t="shared" si="230"/>
        <v>1E-4</v>
      </c>
      <c r="AO581" s="24">
        <f t="shared" si="231"/>
        <v>1E-4</v>
      </c>
      <c r="AP581" s="24">
        <f t="shared" si="229"/>
        <v>1.74</v>
      </c>
      <c r="AQ581" s="24">
        <f t="shared" si="229"/>
        <v>4.1700000000000001E-2</v>
      </c>
      <c r="AR581" s="24">
        <f t="shared" si="229"/>
        <v>4.7E-2</v>
      </c>
      <c r="AS581" s="24">
        <f t="shared" si="229"/>
        <v>28</v>
      </c>
      <c r="AT581" s="24">
        <f t="shared" si="229"/>
        <v>0.23</v>
      </c>
    </row>
    <row r="582" spans="1:46">
      <c r="A582" s="49" t="s">
        <v>979</v>
      </c>
      <c r="B582" s="49" t="s">
        <v>994</v>
      </c>
      <c r="C582" s="47" t="s">
        <v>20</v>
      </c>
      <c r="D582" s="47" t="s">
        <v>22</v>
      </c>
      <c r="E582" s="49">
        <v>12</v>
      </c>
      <c r="G582" s="24">
        <v>1.43</v>
      </c>
      <c r="H582" s="24">
        <v>1.38</v>
      </c>
      <c r="I582" s="24">
        <v>1.38</v>
      </c>
      <c r="J582" s="24">
        <v>2.5</v>
      </c>
      <c r="L582" s="24">
        <v>2.5</v>
      </c>
      <c r="M582" s="24">
        <v>5.6</v>
      </c>
      <c r="N582" s="24">
        <f t="shared" si="226"/>
        <v>-40.625</v>
      </c>
      <c r="O582" s="24">
        <f t="shared" si="227"/>
        <v>5.7971014492753624E-2</v>
      </c>
      <c r="P582" s="24">
        <v>154</v>
      </c>
      <c r="Q582" s="24">
        <v>15</v>
      </c>
      <c r="R582" s="24">
        <v>5.57</v>
      </c>
      <c r="S582" s="24">
        <v>6.48</v>
      </c>
      <c r="T582" s="24">
        <v>6.06</v>
      </c>
      <c r="W582" s="24">
        <v>7.9</v>
      </c>
      <c r="X582" s="24">
        <v>2.29</v>
      </c>
      <c r="Y582" s="24">
        <v>2.3199999999999998</v>
      </c>
      <c r="Z582" s="24">
        <v>0.39700000000000002</v>
      </c>
      <c r="AA582" s="24">
        <v>5.4399999999999997E-2</v>
      </c>
      <c r="AB582" s="24">
        <v>5</v>
      </c>
      <c r="AC582" s="24">
        <v>6.02</v>
      </c>
      <c r="AD582" s="24">
        <v>0.7</v>
      </c>
      <c r="AG582" s="24">
        <v>2.12</v>
      </c>
      <c r="AH582" s="24">
        <v>4.93</v>
      </c>
      <c r="AI582" s="24">
        <v>4.6900000000000004</v>
      </c>
      <c r="AJ582" s="24">
        <v>3.5999999999999999E-3</v>
      </c>
      <c r="AK582" s="24">
        <v>2.9999999999999997E-4</v>
      </c>
      <c r="AL582" s="24">
        <f t="shared" si="228"/>
        <v>6.02</v>
      </c>
      <c r="AM582" s="24">
        <f t="shared" si="229"/>
        <v>0.7</v>
      </c>
      <c r="AN582" s="24">
        <f t="shared" si="230"/>
        <v>1E-4</v>
      </c>
      <c r="AO582" s="24">
        <f t="shared" si="231"/>
        <v>1E-4</v>
      </c>
      <c r="AP582" s="24">
        <f t="shared" si="229"/>
        <v>2.12</v>
      </c>
      <c r="AQ582" s="24">
        <f t="shared" si="229"/>
        <v>4.93</v>
      </c>
      <c r="AR582" s="24">
        <f t="shared" si="229"/>
        <v>4.6900000000000004</v>
      </c>
      <c r="AS582" s="24">
        <f t="shared" si="229"/>
        <v>3.5999999999999999E-3</v>
      </c>
      <c r="AT582" s="24">
        <f t="shared" si="229"/>
        <v>2.9999999999999997E-4</v>
      </c>
    </row>
    <row r="583" spans="1:46">
      <c r="A583" s="49" t="s">
        <v>979</v>
      </c>
      <c r="B583" s="49" t="s">
        <v>995</v>
      </c>
      <c r="C583" s="47" t="s">
        <v>20</v>
      </c>
      <c r="D583" s="47" t="s">
        <v>22</v>
      </c>
      <c r="E583" s="49">
        <v>12</v>
      </c>
      <c r="G583" s="24">
        <v>1.67</v>
      </c>
      <c r="H583" s="24">
        <v>1.44</v>
      </c>
      <c r="I583" s="24">
        <v>1.44</v>
      </c>
      <c r="J583" s="24">
        <v>2.5</v>
      </c>
      <c r="L583" s="24">
        <v>2.5</v>
      </c>
      <c r="M583" s="24">
        <v>4.3</v>
      </c>
      <c r="N583" s="24">
        <f t="shared" si="226"/>
        <v>-42.5</v>
      </c>
      <c r="O583" s="24">
        <f t="shared" si="227"/>
        <v>5.5555555555555552E-2</v>
      </c>
      <c r="P583" s="24">
        <v>144</v>
      </c>
      <c r="Q583" s="24">
        <v>15</v>
      </c>
      <c r="R583" s="24">
        <v>3.31</v>
      </c>
      <c r="S583" s="24">
        <v>4.2</v>
      </c>
      <c r="T583" s="24">
        <v>35.5</v>
      </c>
      <c r="W583" s="24">
        <v>21.4</v>
      </c>
      <c r="X583" s="24">
        <v>0.55200000000000005</v>
      </c>
      <c r="Y583" s="24">
        <v>0.54800000000000004</v>
      </c>
      <c r="Z583" s="24">
        <v>0.38600000000000001</v>
      </c>
      <c r="AA583" s="24">
        <v>0.68500000000000005</v>
      </c>
      <c r="AB583" s="24">
        <v>5</v>
      </c>
      <c r="AC583" s="24">
        <v>3.95</v>
      </c>
      <c r="AD583" s="24">
        <v>11.1</v>
      </c>
      <c r="AG583" s="24">
        <v>5.71</v>
      </c>
      <c r="AH583" s="24">
        <v>0.53500000000000003</v>
      </c>
      <c r="AI583" s="24">
        <v>0.50700000000000001</v>
      </c>
      <c r="AJ583" s="24">
        <v>0.29299999999999998</v>
      </c>
      <c r="AK583" s="24">
        <v>0.105</v>
      </c>
      <c r="AL583" s="24">
        <f t="shared" si="228"/>
        <v>3.95</v>
      </c>
      <c r="AM583" s="24">
        <f t="shared" si="229"/>
        <v>11.1</v>
      </c>
      <c r="AN583" s="24">
        <f t="shared" si="230"/>
        <v>1E-4</v>
      </c>
      <c r="AO583" s="24">
        <f t="shared" si="231"/>
        <v>1E-4</v>
      </c>
      <c r="AP583" s="24">
        <f t="shared" si="229"/>
        <v>5.71</v>
      </c>
      <c r="AQ583" s="24">
        <f t="shared" si="229"/>
        <v>0.53500000000000003</v>
      </c>
      <c r="AR583" s="24">
        <f t="shared" si="229"/>
        <v>0.50700000000000001</v>
      </c>
      <c r="AS583" s="24">
        <f t="shared" si="229"/>
        <v>0.29299999999999998</v>
      </c>
      <c r="AT583" s="24">
        <f t="shared" si="229"/>
        <v>0.105</v>
      </c>
    </row>
    <row r="584" spans="1:46">
      <c r="A584" s="49" t="s">
        <v>979</v>
      </c>
      <c r="B584" s="49" t="s">
        <v>996</v>
      </c>
      <c r="C584" s="47" t="s">
        <v>20</v>
      </c>
      <c r="D584" s="47" t="s">
        <v>22</v>
      </c>
      <c r="E584" s="49">
        <v>12</v>
      </c>
      <c r="G584" s="24">
        <v>1.37</v>
      </c>
      <c r="H584" s="24">
        <v>0.95</v>
      </c>
      <c r="I584" s="24">
        <v>0.95</v>
      </c>
      <c r="J584" s="24">
        <v>2.5</v>
      </c>
      <c r="L584" s="24">
        <v>2.5</v>
      </c>
      <c r="M584" s="24">
        <v>4.9000000000000004</v>
      </c>
      <c r="N584" s="24">
        <f t="shared" si="226"/>
        <v>-27.1875</v>
      </c>
      <c r="O584" s="24">
        <f t="shared" si="227"/>
        <v>8.4210526315789472E-2</v>
      </c>
      <c r="P584" s="24">
        <v>122</v>
      </c>
      <c r="Q584" s="24">
        <v>11</v>
      </c>
      <c r="R584" s="24">
        <v>4.5</v>
      </c>
      <c r="S584" s="24">
        <v>5.83</v>
      </c>
      <c r="T584" s="24">
        <v>9.56</v>
      </c>
      <c r="W584" s="24">
        <v>11.8</v>
      </c>
      <c r="X584" s="24">
        <v>0.90400000000000003</v>
      </c>
      <c r="Y584" s="24">
        <v>1.1599999999999999</v>
      </c>
      <c r="Z584" s="24">
        <v>2.8400000000000002E-2</v>
      </c>
      <c r="AA584" s="24">
        <v>0.11</v>
      </c>
      <c r="AB584" s="24">
        <v>5</v>
      </c>
      <c r="AC584" s="24">
        <v>5.3</v>
      </c>
      <c r="AD584" s="24">
        <v>1.1399999999999999</v>
      </c>
      <c r="AG584" s="24">
        <v>1.08</v>
      </c>
      <c r="AH584" s="24">
        <v>1.1299999999999999</v>
      </c>
      <c r="AI584" s="24">
        <v>1.49</v>
      </c>
      <c r="AJ584" s="24">
        <v>3.3E-3</v>
      </c>
      <c r="AK584" s="24">
        <v>3.3E-3</v>
      </c>
      <c r="AL584" s="24">
        <f t="shared" si="228"/>
        <v>5.3</v>
      </c>
      <c r="AM584" s="24">
        <f t="shared" si="229"/>
        <v>1.1399999999999999</v>
      </c>
      <c r="AN584" s="24">
        <f t="shared" si="230"/>
        <v>1E-4</v>
      </c>
      <c r="AO584" s="24">
        <f t="shared" si="231"/>
        <v>1E-4</v>
      </c>
      <c r="AP584" s="24">
        <f t="shared" si="229"/>
        <v>1.08</v>
      </c>
      <c r="AQ584" s="24">
        <f t="shared" si="229"/>
        <v>1.1299999999999999</v>
      </c>
      <c r="AR584" s="24">
        <f t="shared" si="229"/>
        <v>1.49</v>
      </c>
      <c r="AS584" s="24">
        <f t="shared" si="229"/>
        <v>3.3E-3</v>
      </c>
      <c r="AT584" s="24">
        <f t="shared" si="229"/>
        <v>3.3E-3</v>
      </c>
    </row>
    <row r="585" spans="1:46">
      <c r="A585" s="49" t="s">
        <v>979</v>
      </c>
      <c r="B585" s="49" t="s">
        <v>997</v>
      </c>
      <c r="C585" s="47" t="s">
        <v>20</v>
      </c>
      <c r="D585" s="47" t="s">
        <v>22</v>
      </c>
      <c r="E585" s="49">
        <v>12</v>
      </c>
      <c r="G585" s="24">
        <v>5.96</v>
      </c>
      <c r="H585" s="24">
        <v>5.93</v>
      </c>
      <c r="I585" s="24">
        <v>5.93</v>
      </c>
      <c r="J585" s="24">
        <v>2.5</v>
      </c>
      <c r="L585" s="24">
        <v>2.5</v>
      </c>
      <c r="M585" s="24">
        <v>4.9000000000000004</v>
      </c>
      <c r="N585" s="24">
        <f t="shared" si="226"/>
        <v>-182.8125</v>
      </c>
      <c r="O585" s="24">
        <f t="shared" si="227"/>
        <v>1.3490725126475547E-2</v>
      </c>
      <c r="P585" s="24">
        <v>5050</v>
      </c>
      <c r="Q585" s="24">
        <v>11</v>
      </c>
      <c r="R585" s="24">
        <v>4.3</v>
      </c>
      <c r="S585" s="24">
        <v>5.28</v>
      </c>
      <c r="T585" s="24">
        <v>14.4</v>
      </c>
      <c r="W585" s="24">
        <v>3.59</v>
      </c>
      <c r="X585" s="24">
        <v>0.26600000000000001</v>
      </c>
      <c r="Y585" s="24">
        <v>0.37</v>
      </c>
      <c r="Z585" s="24">
        <v>8.6</v>
      </c>
      <c r="AA585" s="24">
        <v>0.14399999999999999</v>
      </c>
      <c r="AB585" s="24">
        <v>5</v>
      </c>
      <c r="AC585" s="24">
        <v>4.76</v>
      </c>
      <c r="AD585" s="24">
        <v>23.5</v>
      </c>
      <c r="AG585" s="24">
        <v>0.88900000000000001</v>
      </c>
      <c r="AH585" s="24">
        <v>3.3000000000000002E-2</v>
      </c>
      <c r="AI585" s="24">
        <v>4.8000000000000001E-2</v>
      </c>
      <c r="AJ585" s="24">
        <v>17.7</v>
      </c>
      <c r="AK585" s="24">
        <v>5.3800000000000001E-2</v>
      </c>
      <c r="AL585" s="24">
        <f t="shared" si="228"/>
        <v>4.76</v>
      </c>
      <c r="AM585" s="24">
        <f t="shared" si="229"/>
        <v>23.5</v>
      </c>
      <c r="AN585" s="24">
        <f t="shared" si="230"/>
        <v>1E-4</v>
      </c>
      <c r="AO585" s="24">
        <f t="shared" si="231"/>
        <v>1E-4</v>
      </c>
      <c r="AP585" s="24">
        <f t="shared" si="229"/>
        <v>0.88900000000000001</v>
      </c>
      <c r="AQ585" s="24">
        <f t="shared" si="229"/>
        <v>3.3000000000000002E-2</v>
      </c>
      <c r="AR585" s="24">
        <f t="shared" si="229"/>
        <v>4.8000000000000001E-2</v>
      </c>
      <c r="AS585" s="24">
        <f t="shared" si="229"/>
        <v>17.7</v>
      </c>
      <c r="AT585" s="24">
        <f t="shared" si="229"/>
        <v>5.3800000000000001E-2</v>
      </c>
    </row>
    <row r="586" spans="1:46">
      <c r="A586" s="49" t="s">
        <v>998</v>
      </c>
      <c r="B586" s="49" t="s">
        <v>999</v>
      </c>
      <c r="C586" s="47" t="s">
        <v>20</v>
      </c>
      <c r="D586" s="47" t="s">
        <v>22</v>
      </c>
      <c r="E586" s="49">
        <v>193</v>
      </c>
      <c r="F586" s="24">
        <v>10.4</v>
      </c>
      <c r="G586" s="24">
        <v>0.94</v>
      </c>
      <c r="H586" s="24">
        <v>0.8</v>
      </c>
      <c r="I586" s="24">
        <v>0.8</v>
      </c>
      <c r="J586" s="24">
        <v>24</v>
      </c>
      <c r="K586" s="24">
        <v>45</v>
      </c>
      <c r="L586" s="24">
        <v>24</v>
      </c>
      <c r="M586" s="24">
        <v>7.8</v>
      </c>
      <c r="N586" s="24">
        <f t="shared" ref="N586:N592" si="232">L586-(I586*31.25)</f>
        <v>-1</v>
      </c>
      <c r="O586" s="24">
        <f t="shared" ref="O586:O592" si="233">L586/(I586*31.25)</f>
        <v>0.96</v>
      </c>
      <c r="P586" s="24">
        <v>1325</v>
      </c>
      <c r="Q586" s="24">
        <v>176</v>
      </c>
      <c r="R586" s="24">
        <v>7.58</v>
      </c>
      <c r="S586" s="24">
        <v>8.25</v>
      </c>
      <c r="T586" s="24">
        <v>12.01</v>
      </c>
      <c r="U586" s="24">
        <v>0.94499999999999995</v>
      </c>
      <c r="V586" s="24">
        <v>32.6</v>
      </c>
      <c r="W586" s="24">
        <v>42.4</v>
      </c>
      <c r="X586" s="24">
        <v>4</v>
      </c>
      <c r="Y586" s="24">
        <v>2.2000000000000002</v>
      </c>
      <c r="Z586" s="24">
        <v>1.33E-3</v>
      </c>
      <c r="AA586" s="24">
        <v>1.31E-3</v>
      </c>
      <c r="AB586" s="24">
        <v>5</v>
      </c>
      <c r="AC586" s="24">
        <v>8.2100000000000009</v>
      </c>
      <c r="AD586" s="24">
        <v>9.1829999999999998</v>
      </c>
      <c r="AE586" s="24">
        <v>0.25800000000000001</v>
      </c>
      <c r="AF586" s="24">
        <v>40.5</v>
      </c>
      <c r="AG586" s="24">
        <v>48.6</v>
      </c>
      <c r="AH586" s="24">
        <v>5.0999999999999996</v>
      </c>
      <c r="AI586" s="24">
        <v>2.5</v>
      </c>
      <c r="AJ586" s="24">
        <v>6.7199999999999996E-4</v>
      </c>
      <c r="AK586" s="24">
        <v>1.2899999999999999E-3</v>
      </c>
      <c r="AL586" s="24">
        <f t="shared" ref="AL586:AL592" si="234">IF(AC586&gt;0,AC586,R586)</f>
        <v>8.2100000000000009</v>
      </c>
      <c r="AM586" s="24">
        <f t="shared" ref="AM586:AM592" si="235">IF(AD586&gt;0,AD586,IF(T586&gt;0,T586,0.0001))</f>
        <v>9.1829999999999998</v>
      </c>
      <c r="AN586" s="24">
        <f t="shared" si="230"/>
        <v>0.25800000000000001</v>
      </c>
      <c r="AO586" s="24">
        <f t="shared" si="231"/>
        <v>40.5</v>
      </c>
      <c r="AP586" s="24">
        <f t="shared" ref="AP586:AP592" si="236">IF(AG586&gt;0,AG586,IF(W586&gt;0,W586,0.0001))</f>
        <v>48.6</v>
      </c>
      <c r="AQ586" s="24">
        <f t="shared" ref="AQ586:AQ592" si="237">IF(AH586&gt;0,AH586,IF(X586&gt;0,X586,0.0001))</f>
        <v>5.0999999999999996</v>
      </c>
      <c r="AR586" s="24">
        <f t="shared" ref="AR586:AR592" si="238">IF(AI586&gt;0,AI586,IF(Y586&gt;0,Y586,0.0001))</f>
        <v>2.5</v>
      </c>
      <c r="AS586" s="24">
        <f t="shared" ref="AS586:AS592" si="239">IF(AJ586&gt;0,AJ586,IF(Z586&gt;0,Z586,0.0001))</f>
        <v>6.7199999999999996E-4</v>
      </c>
      <c r="AT586" s="24">
        <f t="shared" ref="AT586:AT592" si="240">IF(AK586&gt;0,AK586,IF(AA586&gt;0,AA586,0.0001))</f>
        <v>1.2899999999999999E-3</v>
      </c>
    </row>
    <row r="587" spans="1:46">
      <c r="A587" s="49" t="s">
        <v>998</v>
      </c>
      <c r="B587" s="49" t="s">
        <v>1000</v>
      </c>
      <c r="C587" s="47" t="s">
        <v>20</v>
      </c>
      <c r="D587" s="47" t="s">
        <v>22</v>
      </c>
      <c r="E587" s="49">
        <v>193</v>
      </c>
      <c r="F587" s="24">
        <v>20.399999999999999</v>
      </c>
      <c r="G587" s="24">
        <v>1.52</v>
      </c>
      <c r="H587" s="24">
        <v>1.3</v>
      </c>
      <c r="I587" s="24">
        <v>1.3</v>
      </c>
      <c r="J587" s="24">
        <v>8</v>
      </c>
      <c r="K587" s="24">
        <v>50</v>
      </c>
      <c r="L587" s="24">
        <v>8</v>
      </c>
      <c r="M587" s="24">
        <v>5.2</v>
      </c>
      <c r="N587" s="24">
        <f t="shared" si="232"/>
        <v>-32.625</v>
      </c>
      <c r="O587" s="24">
        <f t="shared" si="233"/>
        <v>0.19692307692307692</v>
      </c>
      <c r="P587" s="24">
        <v>293</v>
      </c>
      <c r="Q587" s="24">
        <v>73</v>
      </c>
      <c r="R587" s="24">
        <v>4.9800000000000004</v>
      </c>
      <c r="S587" s="24">
        <v>8.09</v>
      </c>
      <c r="T587" s="24">
        <v>39</v>
      </c>
      <c r="U587" s="24">
        <v>1.36</v>
      </c>
      <c r="V587" s="24">
        <v>20.100000000000001</v>
      </c>
      <c r="W587" s="24">
        <v>59.4</v>
      </c>
      <c r="X587" s="24">
        <v>1.7</v>
      </c>
      <c r="Y587" s="24">
        <v>0.24</v>
      </c>
      <c r="Z587" s="24">
        <v>5.0600000000000005E-4</v>
      </c>
      <c r="AA587" s="24">
        <v>3.3700000000000002E-3</v>
      </c>
      <c r="AB587" s="24">
        <v>5</v>
      </c>
      <c r="AC587" s="24">
        <v>5.35</v>
      </c>
      <c r="AD587" s="24">
        <v>31.26</v>
      </c>
      <c r="AE587" s="24">
        <v>0.90900000000000003</v>
      </c>
      <c r="AF587" s="24">
        <v>1.04</v>
      </c>
      <c r="AG587" s="24">
        <v>35.799999999999997</v>
      </c>
      <c r="AH587" s="24">
        <v>1.1000000000000001</v>
      </c>
      <c r="AI587" s="24">
        <v>0.39</v>
      </c>
      <c r="AJ587" s="24">
        <v>1.2800000000000001E-3</v>
      </c>
      <c r="AK587" s="24">
        <v>2.82E-3</v>
      </c>
      <c r="AL587" s="24">
        <f t="shared" si="234"/>
        <v>5.35</v>
      </c>
      <c r="AM587" s="24">
        <f t="shared" si="235"/>
        <v>31.26</v>
      </c>
      <c r="AN587" s="24">
        <f t="shared" si="230"/>
        <v>0.90900000000000003</v>
      </c>
      <c r="AO587" s="24">
        <f t="shared" si="231"/>
        <v>1.04</v>
      </c>
      <c r="AP587" s="24">
        <f t="shared" si="236"/>
        <v>35.799999999999997</v>
      </c>
      <c r="AQ587" s="24">
        <f t="shared" si="237"/>
        <v>1.1000000000000001</v>
      </c>
      <c r="AR587" s="24">
        <f t="shared" si="238"/>
        <v>0.39</v>
      </c>
      <c r="AS587" s="24">
        <f t="shared" si="239"/>
        <v>1.2800000000000001E-3</v>
      </c>
      <c r="AT587" s="24">
        <f t="shared" si="240"/>
        <v>2.82E-3</v>
      </c>
    </row>
    <row r="588" spans="1:46">
      <c r="A588" s="49" t="s">
        <v>998</v>
      </c>
      <c r="B588" s="49" t="s">
        <v>1001</v>
      </c>
      <c r="C588" s="47" t="s">
        <v>20</v>
      </c>
      <c r="D588" s="47" t="s">
        <v>22</v>
      </c>
      <c r="E588" s="49">
        <v>193</v>
      </c>
      <c r="F588" s="24">
        <v>17.5</v>
      </c>
      <c r="G588" s="24">
        <v>0.33</v>
      </c>
      <c r="H588" s="24">
        <v>0.27</v>
      </c>
      <c r="I588" s="24">
        <v>0.27</v>
      </c>
      <c r="J588" s="24">
        <v>161</v>
      </c>
      <c r="K588" s="24">
        <v>173</v>
      </c>
      <c r="L588" s="24">
        <v>161</v>
      </c>
      <c r="M588" s="24">
        <v>8</v>
      </c>
      <c r="N588" s="24">
        <f t="shared" si="232"/>
        <v>152.5625</v>
      </c>
      <c r="O588" s="24">
        <f t="shared" si="233"/>
        <v>19.081481481481482</v>
      </c>
      <c r="P588" s="24">
        <v>1555</v>
      </c>
      <c r="Q588" s="24">
        <v>112</v>
      </c>
      <c r="R588" s="24">
        <v>7.49</v>
      </c>
      <c r="S588" s="24">
        <v>8.3000000000000007</v>
      </c>
      <c r="T588" s="24">
        <v>5.6269999999999998</v>
      </c>
      <c r="U588" s="24">
        <v>0.84099999999999997</v>
      </c>
      <c r="V588" s="24">
        <v>25.6</v>
      </c>
      <c r="W588" s="24">
        <v>30</v>
      </c>
      <c r="X588" s="24">
        <v>6.3</v>
      </c>
      <c r="Y588" s="24">
        <v>3.7</v>
      </c>
      <c r="Z588" s="24">
        <v>1.09E-3</v>
      </c>
      <c r="AA588" s="24">
        <v>1.16E-3</v>
      </c>
      <c r="AB588" s="24">
        <v>5</v>
      </c>
      <c r="AC588" s="24">
        <v>8.1999999999999993</v>
      </c>
      <c r="AD588" s="24">
        <v>3.1930000000000001</v>
      </c>
      <c r="AE588" s="24">
        <v>0.33800000000000002</v>
      </c>
      <c r="AF588" s="24">
        <v>37.4</v>
      </c>
      <c r="AG588" s="24">
        <v>38.9</v>
      </c>
      <c r="AH588" s="24">
        <v>12</v>
      </c>
      <c r="AI588" s="24">
        <v>6.5</v>
      </c>
      <c r="AJ588" s="24">
        <v>1.42E-3</v>
      </c>
      <c r="AK588" s="24">
        <v>1.2099999999999999E-3</v>
      </c>
      <c r="AL588" s="24">
        <f t="shared" si="234"/>
        <v>8.1999999999999993</v>
      </c>
      <c r="AM588" s="24">
        <f t="shared" si="235"/>
        <v>3.1930000000000001</v>
      </c>
      <c r="AN588" s="24">
        <f t="shared" si="230"/>
        <v>0.33800000000000002</v>
      </c>
      <c r="AO588" s="24">
        <f t="shared" si="231"/>
        <v>37.4</v>
      </c>
      <c r="AP588" s="24">
        <f t="shared" si="236"/>
        <v>38.9</v>
      </c>
      <c r="AQ588" s="24">
        <f t="shared" si="237"/>
        <v>12</v>
      </c>
      <c r="AR588" s="24">
        <f t="shared" si="238"/>
        <v>6.5</v>
      </c>
      <c r="AS588" s="24">
        <f t="shared" si="239"/>
        <v>1.42E-3</v>
      </c>
      <c r="AT588" s="24">
        <f t="shared" si="240"/>
        <v>1.2099999999999999E-3</v>
      </c>
    </row>
    <row r="589" spans="1:46">
      <c r="A589" s="49" t="s">
        <v>998</v>
      </c>
      <c r="B589" s="49" t="s">
        <v>1002</v>
      </c>
      <c r="C589" s="47" t="s">
        <v>20</v>
      </c>
      <c r="D589" s="47" t="s">
        <v>22</v>
      </c>
      <c r="E589" s="49">
        <v>193</v>
      </c>
      <c r="F589" s="24">
        <v>26.7</v>
      </c>
      <c r="G589" s="24">
        <v>0.17</v>
      </c>
      <c r="H589" s="24">
        <v>0.12</v>
      </c>
      <c r="I589" s="24">
        <v>0.12</v>
      </c>
      <c r="J589" s="24">
        <v>56</v>
      </c>
      <c r="K589" s="24">
        <v>64</v>
      </c>
      <c r="L589" s="24">
        <v>56</v>
      </c>
      <c r="M589" s="24">
        <v>8.6</v>
      </c>
      <c r="N589" s="24">
        <f t="shared" si="232"/>
        <v>52.25</v>
      </c>
      <c r="O589" s="24">
        <f t="shared" si="233"/>
        <v>14.933333333333334</v>
      </c>
      <c r="P589" s="24">
        <v>820</v>
      </c>
      <c r="Q589" s="24">
        <v>61</v>
      </c>
      <c r="R589" s="24">
        <v>7.37</v>
      </c>
      <c r="S589" s="24">
        <v>8.36</v>
      </c>
      <c r="T589" s="24">
        <v>3.85</v>
      </c>
      <c r="U589" s="24">
        <v>0.71</v>
      </c>
      <c r="V589" s="24">
        <v>23.3</v>
      </c>
      <c r="W589" s="24">
        <v>23</v>
      </c>
      <c r="X589" s="24">
        <v>8.56</v>
      </c>
      <c r="Y589" s="24">
        <v>6.84</v>
      </c>
      <c r="Z589" s="24">
        <v>5.5000000000000003E-4</v>
      </c>
      <c r="AA589" s="24">
        <v>1.1999999999999999E-3</v>
      </c>
      <c r="AB589" s="24">
        <v>5</v>
      </c>
      <c r="AC589" s="24">
        <v>8.2799999999999994</v>
      </c>
      <c r="AD589" s="24">
        <v>1.27</v>
      </c>
      <c r="AE589" s="24">
        <v>0.24</v>
      </c>
      <c r="AF589" s="24">
        <v>27.6</v>
      </c>
      <c r="AG589" s="24">
        <v>25.8</v>
      </c>
      <c r="AH589" s="24">
        <v>20.7</v>
      </c>
      <c r="AI589" s="24">
        <v>15.4</v>
      </c>
      <c r="AJ589" s="24">
        <v>3.8000000000000002E-4</v>
      </c>
      <c r="AK589" s="24">
        <v>1.1999999999999999E-3</v>
      </c>
      <c r="AL589" s="24">
        <f t="shared" si="234"/>
        <v>8.2799999999999994</v>
      </c>
      <c r="AM589" s="24">
        <f t="shared" si="235"/>
        <v>1.27</v>
      </c>
      <c r="AN589" s="24">
        <f t="shared" si="230"/>
        <v>0.24</v>
      </c>
      <c r="AO589" s="24">
        <f t="shared" si="231"/>
        <v>27.6</v>
      </c>
      <c r="AP589" s="24">
        <f t="shared" si="236"/>
        <v>25.8</v>
      </c>
      <c r="AQ589" s="24">
        <f t="shared" si="237"/>
        <v>20.7</v>
      </c>
      <c r="AR589" s="24">
        <f t="shared" si="238"/>
        <v>15.4</v>
      </c>
      <c r="AS589" s="24">
        <f t="shared" si="239"/>
        <v>3.8000000000000002E-4</v>
      </c>
      <c r="AT589" s="24">
        <f t="shared" si="240"/>
        <v>1.1999999999999999E-3</v>
      </c>
    </row>
    <row r="590" spans="1:46">
      <c r="A590" s="49" t="s">
        <v>998</v>
      </c>
      <c r="B590" s="49" t="s">
        <v>1003</v>
      </c>
      <c r="C590" s="47" t="s">
        <v>20</v>
      </c>
      <c r="D590" s="47" t="s">
        <v>22</v>
      </c>
      <c r="E590" s="49">
        <v>193</v>
      </c>
      <c r="F590" s="24">
        <v>15.9</v>
      </c>
      <c r="G590" s="24">
        <v>1.8</v>
      </c>
      <c r="H590" s="24">
        <v>1.69</v>
      </c>
      <c r="I590" s="24">
        <v>1.69</v>
      </c>
      <c r="J590" s="24">
        <v>45</v>
      </c>
      <c r="K590" s="24">
        <v>107</v>
      </c>
      <c r="L590" s="24">
        <v>45</v>
      </c>
      <c r="M590" s="24">
        <v>7.4</v>
      </c>
      <c r="N590" s="24">
        <f t="shared" si="232"/>
        <v>-7.8125</v>
      </c>
      <c r="O590" s="24">
        <f t="shared" si="233"/>
        <v>0.85207100591715978</v>
      </c>
      <c r="P590" s="24">
        <v>1760</v>
      </c>
      <c r="Q590" s="24">
        <v>4920</v>
      </c>
      <c r="R590" s="24">
        <v>6.95</v>
      </c>
      <c r="S590" s="24">
        <v>8.11</v>
      </c>
      <c r="T590" s="24">
        <v>23.87</v>
      </c>
      <c r="U590" s="24">
        <v>1.65</v>
      </c>
      <c r="V590" s="24">
        <v>29</v>
      </c>
      <c r="W590" s="24">
        <v>50.5</v>
      </c>
      <c r="X590" s="24">
        <v>2.4</v>
      </c>
      <c r="Y590" s="24">
        <v>1.5</v>
      </c>
      <c r="Z590" s="24">
        <v>2.2699999999999999E-3</v>
      </c>
      <c r="AA590" s="24">
        <v>4.8300000000000003E-2</v>
      </c>
      <c r="AB590" s="24">
        <v>5</v>
      </c>
      <c r="AC590" s="24">
        <v>8.02</v>
      </c>
      <c r="AD590" s="24">
        <v>14.41</v>
      </c>
      <c r="AE590" s="24">
        <v>0.98099999999999998</v>
      </c>
      <c r="AF590" s="24">
        <v>40</v>
      </c>
      <c r="AG590" s="24">
        <v>53.7</v>
      </c>
      <c r="AH590" s="24">
        <v>3.6</v>
      </c>
      <c r="AI590" s="24">
        <v>2</v>
      </c>
      <c r="AJ590" s="24">
        <v>1.07E-3</v>
      </c>
      <c r="AK590" s="24">
        <v>1.14E-2</v>
      </c>
      <c r="AL590" s="24">
        <f t="shared" si="234"/>
        <v>8.02</v>
      </c>
      <c r="AM590" s="24">
        <f t="shared" si="235"/>
        <v>14.41</v>
      </c>
      <c r="AN590" s="24">
        <f t="shared" si="230"/>
        <v>0.98099999999999998</v>
      </c>
      <c r="AO590" s="24">
        <f t="shared" si="231"/>
        <v>40</v>
      </c>
      <c r="AP590" s="24">
        <f t="shared" si="236"/>
        <v>53.7</v>
      </c>
      <c r="AQ590" s="24">
        <f t="shared" si="237"/>
        <v>3.6</v>
      </c>
      <c r="AR590" s="24">
        <f t="shared" si="238"/>
        <v>2</v>
      </c>
      <c r="AS590" s="24">
        <f t="shared" si="239"/>
        <v>1.07E-3</v>
      </c>
      <c r="AT590" s="24">
        <f t="shared" si="240"/>
        <v>1.14E-2</v>
      </c>
    </row>
    <row r="591" spans="1:46">
      <c r="A591" s="49" t="s">
        <v>998</v>
      </c>
      <c r="B591" s="49" t="s">
        <v>1004</v>
      </c>
      <c r="C591" s="47" t="s">
        <v>20</v>
      </c>
      <c r="D591" s="49" t="s">
        <v>21</v>
      </c>
      <c r="E591" s="49">
        <v>191</v>
      </c>
      <c r="F591" s="24">
        <v>28.2</v>
      </c>
      <c r="G591" s="24">
        <v>0.19</v>
      </c>
      <c r="H591" s="24">
        <v>0.14000000000000001</v>
      </c>
      <c r="I591" s="24">
        <v>0.14000000000000001</v>
      </c>
      <c r="J591" s="24">
        <v>48</v>
      </c>
      <c r="K591" s="24">
        <v>48</v>
      </c>
      <c r="L591" s="24">
        <v>48</v>
      </c>
      <c r="M591" s="24">
        <v>8.1999999999999993</v>
      </c>
      <c r="N591" s="24">
        <f t="shared" si="232"/>
        <v>43.625</v>
      </c>
      <c r="O591" s="24">
        <f t="shared" si="233"/>
        <v>10.971428571428572</v>
      </c>
      <c r="P591" s="24">
        <v>539</v>
      </c>
      <c r="Q591" s="24">
        <v>75</v>
      </c>
      <c r="R591" s="24">
        <v>7.16</v>
      </c>
      <c r="S591" s="24">
        <v>8.41</v>
      </c>
      <c r="T591" s="24">
        <v>6.7220000000000004</v>
      </c>
      <c r="U591" s="24">
        <v>0.96599999999999997</v>
      </c>
      <c r="V591" s="24">
        <v>28.3</v>
      </c>
      <c r="W591" s="24">
        <v>29.5</v>
      </c>
      <c r="X591" s="24">
        <v>8.9</v>
      </c>
      <c r="Y591" s="24">
        <v>7.2</v>
      </c>
      <c r="Z591" s="24">
        <v>6.9200000000000002E-4</v>
      </c>
      <c r="AA591" s="24">
        <v>1.15E-3</v>
      </c>
      <c r="AB591" s="24">
        <v>5</v>
      </c>
      <c r="AC591" s="24">
        <v>8.14</v>
      </c>
      <c r="AD591" s="24">
        <v>2.2480000000000002</v>
      </c>
      <c r="AE591" s="24">
        <v>0.23799999999999999</v>
      </c>
      <c r="AF591" s="24">
        <v>31.5</v>
      </c>
      <c r="AG591" s="24">
        <v>30.7</v>
      </c>
      <c r="AH591" s="24">
        <v>13</v>
      </c>
      <c r="AI591" s="24">
        <v>9.4</v>
      </c>
      <c r="AJ591" s="24">
        <v>2.3800000000000001E-4</v>
      </c>
      <c r="AK591" s="24">
        <v>1.1900000000000001E-3</v>
      </c>
      <c r="AL591" s="24">
        <f t="shared" si="234"/>
        <v>8.14</v>
      </c>
      <c r="AM591" s="24">
        <f t="shared" si="235"/>
        <v>2.2480000000000002</v>
      </c>
      <c r="AN591" s="24">
        <f t="shared" si="230"/>
        <v>0.23799999999999999</v>
      </c>
      <c r="AO591" s="24">
        <f t="shared" si="231"/>
        <v>31.5</v>
      </c>
      <c r="AP591" s="24">
        <f t="shared" si="236"/>
        <v>30.7</v>
      </c>
      <c r="AQ591" s="24">
        <f t="shared" si="237"/>
        <v>13</v>
      </c>
      <c r="AR591" s="24">
        <f t="shared" si="238"/>
        <v>9.4</v>
      </c>
      <c r="AS591" s="24">
        <f t="shared" si="239"/>
        <v>2.3800000000000001E-4</v>
      </c>
      <c r="AT591" s="24">
        <f t="shared" si="240"/>
        <v>1.1900000000000001E-3</v>
      </c>
    </row>
    <row r="592" spans="1:46">
      <c r="A592" s="49" t="s">
        <v>998</v>
      </c>
      <c r="B592" s="49" t="s">
        <v>1005</v>
      </c>
      <c r="C592" s="47" t="s">
        <v>20</v>
      </c>
      <c r="D592" s="49" t="s">
        <v>21</v>
      </c>
      <c r="E592" s="49">
        <v>191</v>
      </c>
      <c r="F592" s="24">
        <v>22.8</v>
      </c>
      <c r="G592" s="24">
        <v>1.07</v>
      </c>
      <c r="H592" s="24">
        <v>0.99</v>
      </c>
      <c r="I592" s="24">
        <v>0.99</v>
      </c>
      <c r="J592" s="24">
        <v>86</v>
      </c>
      <c r="K592" s="24">
        <v>132</v>
      </c>
      <c r="L592" s="24">
        <v>86</v>
      </c>
      <c r="M592" s="24">
        <v>7.7</v>
      </c>
      <c r="N592" s="24">
        <f t="shared" si="232"/>
        <v>55.0625</v>
      </c>
      <c r="O592" s="24">
        <f t="shared" si="233"/>
        <v>2.7797979797979799</v>
      </c>
      <c r="P592" s="24">
        <v>828</v>
      </c>
      <c r="Q592" s="24">
        <v>413</v>
      </c>
      <c r="R592" s="24">
        <v>7.71</v>
      </c>
      <c r="S592" s="24">
        <v>8.3800000000000008</v>
      </c>
      <c r="T592" s="24">
        <v>13.65</v>
      </c>
      <c r="U592" s="24">
        <v>0.59699999999999998</v>
      </c>
      <c r="V592" s="24">
        <v>51.5</v>
      </c>
      <c r="W592" s="24">
        <v>62.7</v>
      </c>
      <c r="X592" s="24">
        <v>6.9</v>
      </c>
      <c r="Y592" s="24">
        <v>4</v>
      </c>
      <c r="Z592" s="24">
        <v>4.4299999999999998E-4</v>
      </c>
      <c r="AA592" s="24">
        <v>1.16E-3</v>
      </c>
      <c r="AB592" s="24">
        <v>5</v>
      </c>
      <c r="AC592" s="24">
        <v>8.2799999999999994</v>
      </c>
      <c r="AD592" s="24">
        <v>6.9219999999999997</v>
      </c>
      <c r="AE592" s="24">
        <v>0.23200000000000001</v>
      </c>
      <c r="AF592" s="24">
        <v>58.9</v>
      </c>
      <c r="AG592" s="24">
        <v>64.599999999999994</v>
      </c>
      <c r="AH592" s="24">
        <v>9</v>
      </c>
      <c r="AI592" s="24">
        <v>5</v>
      </c>
      <c r="AJ592" s="24">
        <v>2.32E-4</v>
      </c>
      <c r="AK592" s="24">
        <v>1.16E-3</v>
      </c>
      <c r="AL592" s="24">
        <f t="shared" si="234"/>
        <v>8.2799999999999994</v>
      </c>
      <c r="AM592" s="24">
        <f t="shared" si="235"/>
        <v>6.9219999999999997</v>
      </c>
      <c r="AN592" s="24">
        <f t="shared" si="230"/>
        <v>0.23200000000000001</v>
      </c>
      <c r="AO592" s="24">
        <f t="shared" si="231"/>
        <v>58.9</v>
      </c>
      <c r="AP592" s="24">
        <f t="shared" si="236"/>
        <v>64.599999999999994</v>
      </c>
      <c r="AQ592" s="24">
        <f t="shared" si="237"/>
        <v>9</v>
      </c>
      <c r="AR592" s="24">
        <f t="shared" si="238"/>
        <v>5</v>
      </c>
      <c r="AS592" s="24">
        <f t="shared" si="239"/>
        <v>2.32E-4</v>
      </c>
      <c r="AT592" s="24">
        <f t="shared" si="240"/>
        <v>1.16E-3</v>
      </c>
    </row>
    <row r="593" spans="1:46">
      <c r="A593" s="49" t="s">
        <v>1006</v>
      </c>
      <c r="B593" s="49" t="s">
        <v>1007</v>
      </c>
      <c r="C593" s="47" t="s">
        <v>20</v>
      </c>
      <c r="D593" s="47" t="s">
        <v>22</v>
      </c>
      <c r="E593" s="49">
        <v>65</v>
      </c>
      <c r="G593" s="24">
        <v>1.38</v>
      </c>
      <c r="H593" s="24">
        <v>1.38</v>
      </c>
      <c r="I593" s="24">
        <v>1.38</v>
      </c>
      <c r="J593" s="24">
        <v>19</v>
      </c>
      <c r="K593" s="92">
        <v>50.033628720745291</v>
      </c>
      <c r="L593" s="24">
        <v>19</v>
      </c>
      <c r="M593" s="24">
        <v>8.4</v>
      </c>
      <c r="N593" s="24">
        <f t="shared" ref="N593:N608" si="241">L593-(I593*31.25)</f>
        <v>-24.125</v>
      </c>
      <c r="O593" s="24">
        <f t="shared" ref="O593:O608" si="242">L593/(I593*31.25)</f>
        <v>0.44057971014492753</v>
      </c>
      <c r="P593" s="24">
        <v>43</v>
      </c>
      <c r="Q593" s="24">
        <v>116</v>
      </c>
      <c r="R593" s="24">
        <v>6.87</v>
      </c>
      <c r="S593" s="24">
        <v>8.59</v>
      </c>
      <c r="T593" s="24">
        <v>104.5</v>
      </c>
      <c r="U593" s="24">
        <v>0.39500000000000002</v>
      </c>
      <c r="V593" s="24">
        <v>16.7</v>
      </c>
      <c r="W593" s="24">
        <v>14.3</v>
      </c>
      <c r="X593" s="24">
        <v>0.1</v>
      </c>
      <c r="Y593" s="24">
        <v>0.44</v>
      </c>
      <c r="Z593" s="24">
        <v>2.9599999999999998E-4</v>
      </c>
      <c r="AA593" s="24">
        <v>2.8999999999999998E-3</v>
      </c>
      <c r="AB593" s="24">
        <v>5</v>
      </c>
      <c r="AC593" s="24">
        <v>7.63</v>
      </c>
      <c r="AD593" s="24">
        <v>122.2</v>
      </c>
      <c r="AE593" s="24">
        <v>0.51900000000000002</v>
      </c>
      <c r="AF593" s="24">
        <v>6.14</v>
      </c>
      <c r="AG593" s="24">
        <v>48.7</v>
      </c>
      <c r="AH593" s="24">
        <v>0.32</v>
      </c>
      <c r="AI593" s="24">
        <v>0.12</v>
      </c>
      <c r="AJ593" s="24">
        <v>1.47E-4</v>
      </c>
      <c r="AK593" s="24">
        <v>1.01E-3</v>
      </c>
      <c r="AL593" s="24">
        <f t="shared" ref="AL593:AL608" si="243">IF(AC593&gt;0,AC593,R593)</f>
        <v>7.63</v>
      </c>
      <c r="AM593" s="24">
        <f t="shared" ref="AM593:AM608" si="244">IF(AD593&gt;0,AD593,IF(T593&gt;0,T593,0.0001))</f>
        <v>122.2</v>
      </c>
      <c r="AN593" s="24">
        <f t="shared" ref="AN593:AN608" si="245">IF(AE593&gt;0,AE593,IF(U593&gt;0,U593,0.0001))</f>
        <v>0.51900000000000002</v>
      </c>
      <c r="AO593" s="24">
        <f t="shared" ref="AO593:AO608" si="246">IF(AF593&gt;0,AF593,IF(V593&gt;0,V593,0.0001))</f>
        <v>6.14</v>
      </c>
      <c r="AP593" s="24">
        <f t="shared" ref="AP593:AP608" si="247">IF(AG593&gt;0,AG593,IF(W593&gt;0,W593,0.0001))</f>
        <v>48.7</v>
      </c>
      <c r="AQ593" s="24">
        <f t="shared" ref="AQ593:AQ608" si="248">IF(AH593&gt;0,AH593,IF(X593&gt;0,X593,0.0001))</f>
        <v>0.32</v>
      </c>
      <c r="AR593" s="24">
        <f t="shared" ref="AR593:AR608" si="249">IF(AI593&gt;0,AI593,IF(Y593&gt;0,Y593,0.0001))</f>
        <v>0.12</v>
      </c>
      <c r="AS593" s="24">
        <f t="shared" ref="AS593:AS608" si="250">IF(AJ593&gt;0,AJ593,IF(Z593&gt;0,Z593,0.0001))</f>
        <v>1.47E-4</v>
      </c>
      <c r="AT593" s="24">
        <f t="shared" ref="AT593:AT608" si="251">IF(AK593&gt;0,AK593,IF(AA593&gt;0,AA593,0.0001))</f>
        <v>1.01E-3</v>
      </c>
    </row>
    <row r="594" spans="1:46">
      <c r="A594" s="49" t="s">
        <v>1006</v>
      </c>
      <c r="B594" s="49" t="s">
        <v>1008</v>
      </c>
      <c r="C594" s="47" t="s">
        <v>20</v>
      </c>
      <c r="D594" s="47" t="s">
        <v>22</v>
      </c>
      <c r="E594" s="49">
        <v>65</v>
      </c>
      <c r="G594" s="24">
        <v>0.08</v>
      </c>
      <c r="H594" s="24">
        <v>0.06</v>
      </c>
      <c r="I594" s="24">
        <v>0.06</v>
      </c>
      <c r="J594" s="24">
        <v>58</v>
      </c>
      <c r="K594" s="92">
        <v>118.26130424903432</v>
      </c>
      <c r="L594" s="24">
        <v>58</v>
      </c>
      <c r="M594" s="24">
        <v>9.6</v>
      </c>
      <c r="N594" s="24">
        <f t="shared" si="241"/>
        <v>56.125</v>
      </c>
      <c r="O594" s="24">
        <f t="shared" si="242"/>
        <v>30.933333333333334</v>
      </c>
      <c r="P594" s="24">
        <v>51.3</v>
      </c>
      <c r="Q594" s="24">
        <v>100</v>
      </c>
      <c r="R594" s="24">
        <v>8.75</v>
      </c>
      <c r="S594" s="24">
        <v>9.66</v>
      </c>
      <c r="T594" s="24">
        <v>4.8019999999999996</v>
      </c>
      <c r="U594" s="24">
        <v>8.0100000000000005E-2</v>
      </c>
      <c r="V594" s="24">
        <v>29.1</v>
      </c>
      <c r="W594" s="24">
        <v>0.17100000000000001</v>
      </c>
      <c r="X594" s="24">
        <v>4.1000000000000002E-2</v>
      </c>
      <c r="Y594" s="24">
        <v>4</v>
      </c>
      <c r="Z594" s="24">
        <v>4.9799999999999996E-4</v>
      </c>
      <c r="AA594" s="24">
        <v>1.49E-3</v>
      </c>
      <c r="AB594" s="24">
        <v>5</v>
      </c>
      <c r="AC594" s="24">
        <v>8.86</v>
      </c>
      <c r="AD594" s="24">
        <v>1.3460000000000001</v>
      </c>
      <c r="AE594" s="24">
        <v>4.8000000000000001E-2</v>
      </c>
      <c r="AF594" s="24">
        <v>9.89</v>
      </c>
      <c r="AG594" s="24">
        <v>9.5100000000000004E-2</v>
      </c>
      <c r="AH594" s="24">
        <v>6.3E-2</v>
      </c>
      <c r="AI594" s="24">
        <v>2.1</v>
      </c>
      <c r="AJ594" s="24">
        <v>4.1800000000000002E-4</v>
      </c>
      <c r="AK594" s="24">
        <v>1.1000000000000001E-3</v>
      </c>
      <c r="AL594" s="24">
        <f t="shared" si="243"/>
        <v>8.86</v>
      </c>
      <c r="AM594" s="24">
        <f t="shared" si="244"/>
        <v>1.3460000000000001</v>
      </c>
      <c r="AN594" s="24">
        <f t="shared" si="245"/>
        <v>4.8000000000000001E-2</v>
      </c>
      <c r="AO594" s="24">
        <f t="shared" si="246"/>
        <v>9.89</v>
      </c>
      <c r="AP594" s="24">
        <f t="shared" si="247"/>
        <v>9.5100000000000004E-2</v>
      </c>
      <c r="AQ594" s="24">
        <f t="shared" si="248"/>
        <v>6.3E-2</v>
      </c>
      <c r="AR594" s="24">
        <f t="shared" si="249"/>
        <v>2.1</v>
      </c>
      <c r="AS594" s="24">
        <f t="shared" si="250"/>
        <v>4.1800000000000002E-4</v>
      </c>
      <c r="AT594" s="24">
        <f t="shared" si="251"/>
        <v>1.1000000000000001E-3</v>
      </c>
    </row>
    <row r="595" spans="1:46">
      <c r="A595" s="49" t="s">
        <v>1006</v>
      </c>
      <c r="B595" s="49" t="s">
        <v>1009</v>
      </c>
      <c r="C595" s="47" t="s">
        <v>20</v>
      </c>
      <c r="D595" s="47" t="s">
        <v>22</v>
      </c>
      <c r="E595" s="49">
        <v>65</v>
      </c>
      <c r="G595" s="24">
        <v>1.24</v>
      </c>
      <c r="H595" s="24">
        <v>1.1599999999999999</v>
      </c>
      <c r="I595" s="24">
        <v>1.1599999999999999</v>
      </c>
      <c r="J595" s="24">
        <v>50</v>
      </c>
      <c r="K595" s="92">
        <v>70.501931379231991</v>
      </c>
      <c r="L595" s="24">
        <v>50</v>
      </c>
      <c r="M595" s="24">
        <v>9.1</v>
      </c>
      <c r="N595" s="24">
        <f t="shared" si="241"/>
        <v>13.75</v>
      </c>
      <c r="O595" s="24">
        <f t="shared" si="242"/>
        <v>1.3793103448275863</v>
      </c>
      <c r="P595" s="24">
        <v>83.9</v>
      </c>
      <c r="Q595" s="24">
        <v>126</v>
      </c>
      <c r="R595" s="24">
        <v>8.5399999999999991</v>
      </c>
      <c r="S595" s="24">
        <v>9.09</v>
      </c>
      <c r="T595" s="24">
        <v>25.04</v>
      </c>
      <c r="U595" s="24">
        <v>8.1299999999999997E-2</v>
      </c>
      <c r="V595" s="24">
        <v>42.1</v>
      </c>
      <c r="W595" s="24">
        <v>0.54400000000000004</v>
      </c>
      <c r="X595" s="24">
        <v>2.7E-2</v>
      </c>
      <c r="Y595" s="24">
        <v>1.1000000000000001</v>
      </c>
      <c r="Z595" s="24">
        <v>3.6400000000000001E-4</v>
      </c>
      <c r="AA595" s="24">
        <v>5.6899999999999995E-4</v>
      </c>
      <c r="AB595" s="24">
        <v>5</v>
      </c>
      <c r="AC595" s="24">
        <v>8.61</v>
      </c>
      <c r="AD595" s="24">
        <v>10.82</v>
      </c>
      <c r="AE595" s="24">
        <v>5.04E-2</v>
      </c>
      <c r="AF595" s="24">
        <v>13</v>
      </c>
      <c r="AG595" s="24">
        <v>0.495</v>
      </c>
      <c r="AH595" s="24">
        <v>4.2000000000000003E-2</v>
      </c>
      <c r="AI595" s="24">
        <v>0.53</v>
      </c>
      <c r="AJ595" s="24">
        <v>8.7200000000000005E-5</v>
      </c>
      <c r="AK595" s="24">
        <v>2.2100000000000001E-4</v>
      </c>
      <c r="AL595" s="24">
        <f t="shared" si="243"/>
        <v>8.61</v>
      </c>
      <c r="AM595" s="24">
        <f t="shared" si="244"/>
        <v>10.82</v>
      </c>
      <c r="AN595" s="24">
        <f t="shared" si="245"/>
        <v>5.04E-2</v>
      </c>
      <c r="AO595" s="24">
        <f t="shared" si="246"/>
        <v>13</v>
      </c>
      <c r="AP595" s="24">
        <f t="shared" si="247"/>
        <v>0.495</v>
      </c>
      <c r="AQ595" s="24">
        <f t="shared" si="248"/>
        <v>4.2000000000000003E-2</v>
      </c>
      <c r="AR595" s="24">
        <f t="shared" si="249"/>
        <v>0.53</v>
      </c>
      <c r="AS595" s="24">
        <f t="shared" si="250"/>
        <v>8.7200000000000005E-5</v>
      </c>
      <c r="AT595" s="24">
        <f t="shared" si="251"/>
        <v>2.2100000000000001E-4</v>
      </c>
    </row>
    <row r="596" spans="1:46">
      <c r="A596" s="49" t="s">
        <v>1006</v>
      </c>
      <c r="B596" s="49" t="s">
        <v>1010</v>
      </c>
      <c r="C596" s="47" t="s">
        <v>20</v>
      </c>
      <c r="D596" s="47" t="s">
        <v>22</v>
      </c>
      <c r="E596" s="49">
        <v>1</v>
      </c>
      <c r="G596" s="24">
        <v>0.53</v>
      </c>
      <c r="H596" s="24">
        <v>0.52</v>
      </c>
      <c r="I596" s="24">
        <v>0.52</v>
      </c>
      <c r="J596" s="24">
        <v>18</v>
      </c>
      <c r="K596" s="92">
        <v>15.919790956600774</v>
      </c>
      <c r="L596" s="24">
        <v>18</v>
      </c>
      <c r="M596" s="24">
        <v>8.8000000000000007</v>
      </c>
      <c r="N596" s="24">
        <f t="shared" si="241"/>
        <v>1.75</v>
      </c>
      <c r="O596" s="24">
        <f t="shared" si="242"/>
        <v>1.1076923076923078</v>
      </c>
      <c r="P596" s="24">
        <v>45.3</v>
      </c>
      <c r="Q596" s="24">
        <v>127</v>
      </c>
      <c r="R596" s="24">
        <v>8.4700000000000006</v>
      </c>
      <c r="S596" s="24">
        <v>8.65</v>
      </c>
      <c r="T596" s="24">
        <v>52.14</v>
      </c>
      <c r="U596" s="24">
        <v>0.22</v>
      </c>
      <c r="V596" s="24">
        <v>53.2</v>
      </c>
      <c r="W596" s="24">
        <v>0.68899999999999995</v>
      </c>
      <c r="X596" s="24">
        <v>1.2E-2</v>
      </c>
      <c r="Y596" s="24">
        <v>2.2000000000000002</v>
      </c>
      <c r="Z596" s="24">
        <v>3.4299999999999999E-3</v>
      </c>
      <c r="AA596" s="24">
        <v>5.3499999999999997E-3</v>
      </c>
      <c r="AB596" s="24">
        <v>1</v>
      </c>
      <c r="AC596" s="24">
        <v>8.65</v>
      </c>
      <c r="AD596" s="24">
        <v>58.41</v>
      </c>
      <c r="AE596" s="24">
        <v>0.16500000000000001</v>
      </c>
      <c r="AF596" s="24">
        <v>43.6</v>
      </c>
      <c r="AG596" s="24">
        <v>1.22</v>
      </c>
      <c r="AH596" s="24">
        <v>0.02</v>
      </c>
      <c r="AI596" s="24">
        <v>1.9</v>
      </c>
      <c r="AJ596" s="24">
        <v>5.64E-3</v>
      </c>
      <c r="AK596" s="24">
        <v>9.3100000000000006E-3</v>
      </c>
      <c r="AL596" s="24">
        <f t="shared" si="243"/>
        <v>8.65</v>
      </c>
      <c r="AM596" s="24">
        <f t="shared" si="244"/>
        <v>58.41</v>
      </c>
      <c r="AN596" s="24">
        <f t="shared" si="245"/>
        <v>0.16500000000000001</v>
      </c>
      <c r="AO596" s="24">
        <f t="shared" si="246"/>
        <v>43.6</v>
      </c>
      <c r="AP596" s="24">
        <f t="shared" si="247"/>
        <v>1.22</v>
      </c>
      <c r="AQ596" s="24">
        <f t="shared" si="248"/>
        <v>0.02</v>
      </c>
      <c r="AR596" s="24">
        <f t="shared" si="249"/>
        <v>1.9</v>
      </c>
      <c r="AS596" s="24">
        <f t="shared" si="250"/>
        <v>5.64E-3</v>
      </c>
      <c r="AT596" s="24">
        <f t="shared" si="251"/>
        <v>9.3100000000000006E-3</v>
      </c>
    </row>
    <row r="597" spans="1:46">
      <c r="A597" s="49" t="s">
        <v>1006</v>
      </c>
      <c r="B597" s="49" t="s">
        <v>1011</v>
      </c>
      <c r="C597" s="47" t="s">
        <v>20</v>
      </c>
      <c r="D597" s="47" t="s">
        <v>22</v>
      </c>
      <c r="E597" s="49">
        <v>65</v>
      </c>
      <c r="G597" s="24">
        <v>0.66</v>
      </c>
      <c r="H597" s="24">
        <v>0.57999999999999996</v>
      </c>
      <c r="I597" s="24">
        <v>0.57999999999999996</v>
      </c>
      <c r="J597" s="24">
        <v>50</v>
      </c>
      <c r="K597" s="92">
        <v>63.679163826403098</v>
      </c>
      <c r="L597" s="24">
        <v>50</v>
      </c>
      <c r="M597" s="24">
        <v>9.1999999999999993</v>
      </c>
      <c r="N597" s="24">
        <f t="shared" si="241"/>
        <v>31.875</v>
      </c>
      <c r="O597" s="24">
        <f t="shared" si="242"/>
        <v>2.7586206896551726</v>
      </c>
      <c r="P597" s="24">
        <v>62.4</v>
      </c>
      <c r="Q597" s="24">
        <v>68</v>
      </c>
      <c r="R597" s="24">
        <v>7.87</v>
      </c>
      <c r="S597" s="24">
        <v>9.65</v>
      </c>
      <c r="T597" s="24">
        <v>16.78</v>
      </c>
      <c r="U597" s="24">
        <v>0.59699999999999998</v>
      </c>
      <c r="V597" s="24">
        <v>53.9</v>
      </c>
      <c r="W597" s="24">
        <v>18.899999999999999</v>
      </c>
      <c r="X597" s="24">
        <v>1</v>
      </c>
      <c r="Y597" s="24">
        <v>3.7</v>
      </c>
      <c r="Z597" s="24">
        <v>4.6900000000000002E-4</v>
      </c>
      <c r="AA597" s="24">
        <v>1.1900000000000001E-3</v>
      </c>
      <c r="AB597" s="24">
        <v>5</v>
      </c>
      <c r="AC597" s="24">
        <v>8.09</v>
      </c>
      <c r="AD597" s="24">
        <v>15.35</v>
      </c>
      <c r="AE597" s="24">
        <v>0.48199999999999998</v>
      </c>
      <c r="AF597" s="24">
        <v>15.9</v>
      </c>
      <c r="AG597" s="24">
        <v>24.6</v>
      </c>
      <c r="AH597" s="24">
        <v>1.2</v>
      </c>
      <c r="AI597" s="24">
        <v>0.66</v>
      </c>
      <c r="AJ597" s="24">
        <v>1E-4</v>
      </c>
      <c r="AK597" s="24">
        <v>9.0499999999999999E-4</v>
      </c>
      <c r="AL597" s="24">
        <f t="shared" si="243"/>
        <v>8.09</v>
      </c>
      <c r="AM597" s="24">
        <f t="shared" si="244"/>
        <v>15.35</v>
      </c>
      <c r="AN597" s="24">
        <f t="shared" si="245"/>
        <v>0.48199999999999998</v>
      </c>
      <c r="AO597" s="24">
        <f t="shared" si="246"/>
        <v>15.9</v>
      </c>
      <c r="AP597" s="24">
        <f t="shared" si="247"/>
        <v>24.6</v>
      </c>
      <c r="AQ597" s="24">
        <f t="shared" si="248"/>
        <v>1.2</v>
      </c>
      <c r="AR597" s="24">
        <f t="shared" si="249"/>
        <v>0.66</v>
      </c>
      <c r="AS597" s="24">
        <f t="shared" si="250"/>
        <v>1E-4</v>
      </c>
      <c r="AT597" s="24">
        <f t="shared" si="251"/>
        <v>9.0499999999999999E-4</v>
      </c>
    </row>
    <row r="598" spans="1:46">
      <c r="A598" s="49" t="s">
        <v>1006</v>
      </c>
      <c r="B598" s="49" t="s">
        <v>1012</v>
      </c>
      <c r="C598" s="47" t="s">
        <v>20</v>
      </c>
      <c r="D598" s="47" t="s">
        <v>22</v>
      </c>
      <c r="E598" s="49">
        <v>65</v>
      </c>
      <c r="G598" s="24">
        <v>0.06</v>
      </c>
      <c r="H598" s="24">
        <v>0.04</v>
      </c>
      <c r="I598" s="24">
        <v>0.04</v>
      </c>
      <c r="J598" s="24">
        <v>267</v>
      </c>
      <c r="K598" s="92">
        <v>293.37900477164288</v>
      </c>
      <c r="L598" s="24">
        <v>267</v>
      </c>
      <c r="M598" s="24">
        <v>9.1999999999999993</v>
      </c>
      <c r="N598" s="24">
        <f t="shared" si="241"/>
        <v>265.75</v>
      </c>
      <c r="O598" s="24">
        <f t="shared" si="242"/>
        <v>213.6</v>
      </c>
      <c r="P598" s="24">
        <v>28.5</v>
      </c>
      <c r="Q598" s="24">
        <v>58</v>
      </c>
      <c r="R598" s="24">
        <v>7.12</v>
      </c>
      <c r="S598" s="24">
        <v>8.91</v>
      </c>
      <c r="T598" s="24">
        <v>3.7749999999999999</v>
      </c>
      <c r="U598" s="24">
        <v>0.72499999999999998</v>
      </c>
      <c r="V598" s="24">
        <v>21.4</v>
      </c>
      <c r="W598" s="24">
        <v>23.2</v>
      </c>
      <c r="X598" s="24">
        <v>8.3000000000000007</v>
      </c>
      <c r="Y598" s="24">
        <v>4.0999999999999996</v>
      </c>
      <c r="Z598" s="24">
        <v>2.24E-4</v>
      </c>
      <c r="AA598" s="24">
        <v>1.16E-3</v>
      </c>
      <c r="AB598" s="24">
        <v>5</v>
      </c>
      <c r="AC598" s="24">
        <v>7.78</v>
      </c>
      <c r="AD598" s="24">
        <v>4.8360000000000003</v>
      </c>
      <c r="AE598" s="24">
        <v>0.251</v>
      </c>
      <c r="AF598" s="24">
        <v>12</v>
      </c>
      <c r="AG598" s="24">
        <v>13.3</v>
      </c>
      <c r="AH598" s="24">
        <v>6.6</v>
      </c>
      <c r="AI598" s="24">
        <v>3.5</v>
      </c>
      <c r="AJ598" s="24">
        <v>7.5599999999999994E-5</v>
      </c>
      <c r="AK598" s="24">
        <v>2.8400000000000002E-4</v>
      </c>
      <c r="AL598" s="24">
        <f t="shared" si="243"/>
        <v>7.78</v>
      </c>
      <c r="AM598" s="24">
        <f t="shared" si="244"/>
        <v>4.8360000000000003</v>
      </c>
      <c r="AN598" s="24">
        <f t="shared" si="245"/>
        <v>0.251</v>
      </c>
      <c r="AO598" s="24">
        <f t="shared" si="246"/>
        <v>12</v>
      </c>
      <c r="AP598" s="24">
        <f t="shared" si="247"/>
        <v>13.3</v>
      </c>
      <c r="AQ598" s="24">
        <f t="shared" si="248"/>
        <v>6.6</v>
      </c>
      <c r="AR598" s="24">
        <f t="shared" si="249"/>
        <v>3.5</v>
      </c>
      <c r="AS598" s="24">
        <f t="shared" si="250"/>
        <v>7.5599999999999994E-5</v>
      </c>
      <c r="AT598" s="24">
        <f t="shared" si="251"/>
        <v>2.8400000000000002E-4</v>
      </c>
    </row>
    <row r="599" spans="1:46">
      <c r="A599" s="49" t="s">
        <v>1006</v>
      </c>
      <c r="B599" s="49" t="s">
        <v>1013</v>
      </c>
      <c r="C599" s="47" t="s">
        <v>20</v>
      </c>
      <c r="D599" s="47" t="s">
        <v>22</v>
      </c>
      <c r="E599" s="49">
        <v>1</v>
      </c>
      <c r="G599" s="24">
        <v>0.3</v>
      </c>
      <c r="H599" s="24">
        <v>0.24</v>
      </c>
      <c r="I599" s="24">
        <v>0.24</v>
      </c>
      <c r="J599" s="24">
        <v>17</v>
      </c>
      <c r="K599" s="92">
        <v>43.210861167916377</v>
      </c>
      <c r="L599" s="24">
        <v>17</v>
      </c>
      <c r="M599" s="24">
        <v>8.6</v>
      </c>
      <c r="N599" s="24">
        <f t="shared" si="241"/>
        <v>9.5</v>
      </c>
      <c r="O599" s="24">
        <f t="shared" si="242"/>
        <v>2.2666666666666666</v>
      </c>
      <c r="P599" s="24">
        <v>38.1</v>
      </c>
      <c r="Q599" s="24">
        <v>127</v>
      </c>
      <c r="R599" s="24">
        <v>8.51</v>
      </c>
      <c r="S599" s="24">
        <v>8.82</v>
      </c>
      <c r="T599" s="24">
        <v>44.29</v>
      </c>
      <c r="U599" s="24">
        <v>0.182</v>
      </c>
      <c r="V599" s="24">
        <v>51.1</v>
      </c>
      <c r="W599" s="24">
        <v>0.67900000000000005</v>
      </c>
      <c r="X599" s="24">
        <v>1.2999999999999999E-2</v>
      </c>
      <c r="Y599" s="24">
        <v>2.2000000000000002</v>
      </c>
      <c r="Z599" s="24">
        <v>2.9499999999999999E-3</v>
      </c>
      <c r="AA599" s="24">
        <v>6.4000000000000003E-3</v>
      </c>
      <c r="AB599" s="24">
        <v>1</v>
      </c>
      <c r="AC599" s="24">
        <v>8.82</v>
      </c>
      <c r="AD599" s="24">
        <v>51.04</v>
      </c>
      <c r="AE599" s="24">
        <v>0.14499999999999999</v>
      </c>
      <c r="AF599" s="24">
        <v>53.4</v>
      </c>
      <c r="AG599" s="24">
        <v>1.22</v>
      </c>
      <c r="AH599" s="24">
        <v>2.3E-2</v>
      </c>
      <c r="AI599" s="24">
        <v>2</v>
      </c>
      <c r="AJ599" s="24">
        <v>5.0200000000000002E-3</v>
      </c>
      <c r="AK599" s="24">
        <v>1.17E-2</v>
      </c>
      <c r="AL599" s="24">
        <f t="shared" si="243"/>
        <v>8.82</v>
      </c>
      <c r="AM599" s="24">
        <f t="shared" si="244"/>
        <v>51.04</v>
      </c>
      <c r="AN599" s="24">
        <f t="shared" si="245"/>
        <v>0.14499999999999999</v>
      </c>
      <c r="AO599" s="24">
        <f t="shared" si="246"/>
        <v>53.4</v>
      </c>
      <c r="AP599" s="24">
        <f t="shared" si="247"/>
        <v>1.22</v>
      </c>
      <c r="AQ599" s="24">
        <f t="shared" si="248"/>
        <v>2.3E-2</v>
      </c>
      <c r="AR599" s="24">
        <f t="shared" si="249"/>
        <v>2</v>
      </c>
      <c r="AS599" s="24">
        <f t="shared" si="250"/>
        <v>5.0200000000000002E-3</v>
      </c>
      <c r="AT599" s="24">
        <f t="shared" si="251"/>
        <v>1.17E-2</v>
      </c>
    </row>
    <row r="600" spans="1:46">
      <c r="A600" s="49" t="s">
        <v>1006</v>
      </c>
      <c r="B600" s="49" t="s">
        <v>1014</v>
      </c>
      <c r="C600" s="47" t="s">
        <v>20</v>
      </c>
      <c r="D600" s="47" t="s">
        <v>22</v>
      </c>
      <c r="E600" s="49">
        <v>65</v>
      </c>
      <c r="G600" s="24">
        <v>0.28999999999999998</v>
      </c>
      <c r="H600" s="24">
        <v>0.26</v>
      </c>
      <c r="I600" s="24">
        <v>0.26</v>
      </c>
      <c r="J600" s="24">
        <v>62</v>
      </c>
      <c r="K600" s="92">
        <v>131.90683935469212</v>
      </c>
      <c r="L600" s="24">
        <v>62</v>
      </c>
      <c r="M600" s="24">
        <v>8</v>
      </c>
      <c r="N600" s="24">
        <f t="shared" si="241"/>
        <v>53.875</v>
      </c>
      <c r="O600" s="24">
        <f t="shared" si="242"/>
        <v>7.6307692307692312</v>
      </c>
      <c r="P600" s="24">
        <v>52.2</v>
      </c>
      <c r="Q600" s="24">
        <v>121</v>
      </c>
      <c r="R600" s="24">
        <v>7.43</v>
      </c>
      <c r="S600" s="24">
        <v>8.3800000000000008</v>
      </c>
      <c r="T600" s="24">
        <v>22.16</v>
      </c>
      <c r="U600" s="24">
        <v>0.746</v>
      </c>
      <c r="V600" s="24">
        <v>39.5</v>
      </c>
      <c r="W600" s="24">
        <v>56.2</v>
      </c>
      <c r="X600" s="24">
        <v>2.9</v>
      </c>
      <c r="Y600" s="24">
        <v>0.68</v>
      </c>
      <c r="Z600" s="24">
        <v>2.4600000000000002E-4</v>
      </c>
      <c r="AA600" s="24">
        <v>1.6100000000000001E-3</v>
      </c>
      <c r="AB600" s="24">
        <v>5</v>
      </c>
      <c r="AC600" s="24">
        <v>8.25</v>
      </c>
      <c r="AD600" s="24">
        <v>11.83</v>
      </c>
      <c r="AE600" s="24">
        <v>0.189</v>
      </c>
      <c r="AF600" s="24">
        <v>28.6</v>
      </c>
      <c r="AG600" s="24">
        <v>35.9</v>
      </c>
      <c r="AH600" s="24">
        <v>2.2000000000000002</v>
      </c>
      <c r="AI600" s="24">
        <v>0.41</v>
      </c>
      <c r="AJ600" s="24">
        <v>6.2799999999999995E-5</v>
      </c>
      <c r="AK600" s="24">
        <v>7.8799999999999996E-4</v>
      </c>
      <c r="AL600" s="24">
        <f t="shared" si="243"/>
        <v>8.25</v>
      </c>
      <c r="AM600" s="24">
        <f t="shared" si="244"/>
        <v>11.83</v>
      </c>
      <c r="AN600" s="24">
        <f t="shared" si="245"/>
        <v>0.189</v>
      </c>
      <c r="AO600" s="24">
        <f t="shared" si="246"/>
        <v>28.6</v>
      </c>
      <c r="AP600" s="24">
        <f t="shared" si="247"/>
        <v>35.9</v>
      </c>
      <c r="AQ600" s="24">
        <f t="shared" si="248"/>
        <v>2.2000000000000002</v>
      </c>
      <c r="AR600" s="24">
        <f t="shared" si="249"/>
        <v>0.41</v>
      </c>
      <c r="AS600" s="24">
        <f t="shared" si="250"/>
        <v>6.2799999999999995E-5</v>
      </c>
      <c r="AT600" s="24">
        <f t="shared" si="251"/>
        <v>7.8799999999999996E-4</v>
      </c>
    </row>
    <row r="601" spans="1:46">
      <c r="A601" s="49" t="s">
        <v>1006</v>
      </c>
      <c r="B601" s="49" t="s">
        <v>1015</v>
      </c>
      <c r="C601" s="47" t="s">
        <v>20</v>
      </c>
      <c r="D601" s="47" t="s">
        <v>22</v>
      </c>
      <c r="E601" s="49">
        <v>65</v>
      </c>
      <c r="G601" s="24">
        <v>8.5299999999999994</v>
      </c>
      <c r="H601" s="24">
        <v>8.52</v>
      </c>
      <c r="I601" s="24">
        <v>8.52</v>
      </c>
      <c r="J601" s="24">
        <v>165</v>
      </c>
      <c r="K601" s="92">
        <v>177.39195637355149</v>
      </c>
      <c r="L601" s="24">
        <v>165</v>
      </c>
      <c r="M601" s="24">
        <v>7.7</v>
      </c>
      <c r="N601" s="24">
        <f t="shared" si="241"/>
        <v>-101.25</v>
      </c>
      <c r="O601" s="24">
        <f t="shared" si="242"/>
        <v>0.61971830985915488</v>
      </c>
      <c r="P601" s="24">
        <v>25.4</v>
      </c>
      <c r="Q601" s="24">
        <v>31</v>
      </c>
      <c r="R601" s="24">
        <v>7.51</v>
      </c>
      <c r="S601" s="24">
        <v>8.3699999999999992</v>
      </c>
      <c r="T601" s="24">
        <v>155.69999999999999</v>
      </c>
      <c r="U601" s="24">
        <v>1.31</v>
      </c>
      <c r="V601" s="24">
        <v>46.4</v>
      </c>
      <c r="W601" s="24">
        <v>191</v>
      </c>
      <c r="X601" s="24">
        <v>1.3</v>
      </c>
      <c r="Y601" s="24">
        <v>0.82</v>
      </c>
      <c r="Z601" s="24">
        <v>2.81E-4</v>
      </c>
      <c r="AA601" s="24">
        <v>1.1100000000000001E-3</v>
      </c>
      <c r="AB601" s="24">
        <v>5</v>
      </c>
      <c r="AC601" s="24">
        <v>8.0399999999999991</v>
      </c>
      <c r="AD601" s="24">
        <v>73.73</v>
      </c>
      <c r="AE601" s="24">
        <v>0.44900000000000001</v>
      </c>
      <c r="AF601" s="24">
        <v>24.1</v>
      </c>
      <c r="AG601" s="24">
        <v>73.599999999999994</v>
      </c>
      <c r="AH601" s="24">
        <v>0.79</v>
      </c>
      <c r="AI601" s="24">
        <v>0.47</v>
      </c>
      <c r="AJ601" s="24">
        <v>6.6500000000000004E-5</v>
      </c>
      <c r="AK601" s="24">
        <v>2.81E-4</v>
      </c>
      <c r="AL601" s="24">
        <f t="shared" si="243"/>
        <v>8.0399999999999991</v>
      </c>
      <c r="AM601" s="24">
        <f t="shared" si="244"/>
        <v>73.73</v>
      </c>
      <c r="AN601" s="24">
        <f t="shared" si="245"/>
        <v>0.44900000000000001</v>
      </c>
      <c r="AO601" s="24">
        <f t="shared" si="246"/>
        <v>24.1</v>
      </c>
      <c r="AP601" s="24">
        <f t="shared" si="247"/>
        <v>73.599999999999994</v>
      </c>
      <c r="AQ601" s="24">
        <f t="shared" si="248"/>
        <v>0.79</v>
      </c>
      <c r="AR601" s="24">
        <f t="shared" si="249"/>
        <v>0.47</v>
      </c>
      <c r="AS601" s="24">
        <f t="shared" si="250"/>
        <v>6.6500000000000004E-5</v>
      </c>
      <c r="AT601" s="24">
        <f t="shared" si="251"/>
        <v>2.81E-4</v>
      </c>
    </row>
    <row r="602" spans="1:46">
      <c r="A602" s="49" t="s">
        <v>1006</v>
      </c>
      <c r="B602" s="49" t="s">
        <v>1016</v>
      </c>
      <c r="C602" s="47" t="s">
        <v>20</v>
      </c>
      <c r="D602" s="47" t="s">
        <v>22</v>
      </c>
      <c r="E602" s="49">
        <v>60</v>
      </c>
      <c r="G602" s="24">
        <v>0.21</v>
      </c>
      <c r="H602" s="24">
        <v>0.16</v>
      </c>
      <c r="I602" s="24">
        <v>0.16</v>
      </c>
      <c r="J602" s="24">
        <v>39</v>
      </c>
      <c r="K602" s="92">
        <v>86.421722335832754</v>
      </c>
      <c r="L602" s="24">
        <v>39</v>
      </c>
      <c r="M602" s="24">
        <v>8.6999999999999993</v>
      </c>
      <c r="N602" s="24">
        <f t="shared" si="241"/>
        <v>34</v>
      </c>
      <c r="O602" s="24">
        <f t="shared" si="242"/>
        <v>7.8</v>
      </c>
      <c r="P602" s="24">
        <v>87.5</v>
      </c>
      <c r="Q602" s="24">
        <v>112</v>
      </c>
      <c r="R602" s="24">
        <v>8.17</v>
      </c>
      <c r="S602" s="24">
        <v>8.99</v>
      </c>
      <c r="T602" s="24">
        <v>30.8</v>
      </c>
      <c r="U602" s="24">
        <v>0.13400000000000001</v>
      </c>
      <c r="V602" s="24">
        <v>80.3</v>
      </c>
      <c r="W602" s="24">
        <v>9.7200000000000006</v>
      </c>
      <c r="X602" s="24">
        <v>0.56000000000000005</v>
      </c>
      <c r="Y602" s="24">
        <v>3.6</v>
      </c>
      <c r="Z602" s="24">
        <v>5.8E-4</v>
      </c>
      <c r="AA602" s="24">
        <v>8.2700000000000004E-4</v>
      </c>
      <c r="AB602" s="24">
        <v>5</v>
      </c>
      <c r="AC602" s="24">
        <v>8.3699999999999992</v>
      </c>
      <c r="AD602" s="24">
        <v>65.11</v>
      </c>
      <c r="AE602" s="24">
        <v>0.124</v>
      </c>
      <c r="AF602" s="24">
        <v>40.4</v>
      </c>
      <c r="AG602" s="24">
        <v>87.8</v>
      </c>
      <c r="AH602" s="24">
        <v>0.91</v>
      </c>
      <c r="AI602" s="24">
        <v>0.21</v>
      </c>
      <c r="AJ602" s="24">
        <v>7.6699999999999994E-5</v>
      </c>
      <c r="AK602" s="24">
        <v>2.7799999999999998E-4</v>
      </c>
      <c r="AL602" s="24">
        <f t="shared" si="243"/>
        <v>8.3699999999999992</v>
      </c>
      <c r="AM602" s="24">
        <f t="shared" si="244"/>
        <v>65.11</v>
      </c>
      <c r="AN602" s="24">
        <f t="shared" si="245"/>
        <v>0.124</v>
      </c>
      <c r="AO602" s="24">
        <f t="shared" si="246"/>
        <v>40.4</v>
      </c>
      <c r="AP602" s="24">
        <f t="shared" si="247"/>
        <v>87.8</v>
      </c>
      <c r="AQ602" s="24">
        <f t="shared" si="248"/>
        <v>0.91</v>
      </c>
      <c r="AR602" s="24">
        <f t="shared" si="249"/>
        <v>0.21</v>
      </c>
      <c r="AS602" s="24">
        <f t="shared" si="250"/>
        <v>7.6699999999999994E-5</v>
      </c>
      <c r="AT602" s="24">
        <f t="shared" si="251"/>
        <v>2.7799999999999998E-4</v>
      </c>
    </row>
    <row r="603" spans="1:46">
      <c r="A603" s="49" t="s">
        <v>1006</v>
      </c>
      <c r="B603" s="49" t="s">
        <v>1017</v>
      </c>
      <c r="C603" s="47" t="s">
        <v>20</v>
      </c>
      <c r="D603" s="47" t="s">
        <v>22</v>
      </c>
      <c r="E603" s="49">
        <v>60</v>
      </c>
      <c r="G603" s="24">
        <v>0.38</v>
      </c>
      <c r="H603" s="24">
        <v>0.28000000000000003</v>
      </c>
      <c r="I603" s="24">
        <v>0.28000000000000003</v>
      </c>
      <c r="J603" s="24">
        <v>26</v>
      </c>
      <c r="K603" s="92">
        <v>43.210861167916377</v>
      </c>
      <c r="L603" s="24">
        <v>26</v>
      </c>
      <c r="M603" s="24">
        <v>8.4</v>
      </c>
      <c r="N603" s="24">
        <f t="shared" si="241"/>
        <v>17.25</v>
      </c>
      <c r="O603" s="24">
        <f t="shared" si="242"/>
        <v>2.9714285714285715</v>
      </c>
      <c r="P603" s="24">
        <v>74.5</v>
      </c>
      <c r="Q603" s="24">
        <v>160</v>
      </c>
      <c r="R603" s="24">
        <v>7.64</v>
      </c>
      <c r="S603" s="24">
        <v>8.92</v>
      </c>
      <c r="T603" s="24">
        <v>43.02</v>
      </c>
      <c r="U603" s="24">
        <v>0.18</v>
      </c>
      <c r="V603" s="24">
        <v>51.8</v>
      </c>
      <c r="W603" s="24">
        <v>8.98</v>
      </c>
      <c r="X603" s="24">
        <v>0.21</v>
      </c>
      <c r="Y603" s="24">
        <v>1.6</v>
      </c>
      <c r="Z603" s="24">
        <v>8.1400000000000005E-4</v>
      </c>
      <c r="AA603" s="24">
        <v>1.17E-3</v>
      </c>
      <c r="AB603" s="24">
        <v>5</v>
      </c>
      <c r="AC603" s="24">
        <v>8.1199999999999992</v>
      </c>
      <c r="AD603" s="24">
        <v>93.66</v>
      </c>
      <c r="AE603" s="24">
        <v>0.36699999999999999</v>
      </c>
      <c r="AF603" s="24">
        <v>19.600000000000001</v>
      </c>
      <c r="AG603" s="24">
        <v>85.1</v>
      </c>
      <c r="AH603" s="24">
        <v>0.69</v>
      </c>
      <c r="AI603" s="24">
        <v>0.11</v>
      </c>
      <c r="AJ603" s="24">
        <v>1.08E-4</v>
      </c>
      <c r="AK603" s="24">
        <v>2.7500000000000002E-4</v>
      </c>
      <c r="AL603" s="24">
        <f t="shared" si="243"/>
        <v>8.1199999999999992</v>
      </c>
      <c r="AM603" s="24">
        <f t="shared" si="244"/>
        <v>93.66</v>
      </c>
      <c r="AN603" s="24">
        <f t="shared" si="245"/>
        <v>0.36699999999999999</v>
      </c>
      <c r="AO603" s="24">
        <f t="shared" si="246"/>
        <v>19.600000000000001</v>
      </c>
      <c r="AP603" s="24">
        <f t="shared" si="247"/>
        <v>85.1</v>
      </c>
      <c r="AQ603" s="24">
        <f t="shared" si="248"/>
        <v>0.69</v>
      </c>
      <c r="AR603" s="24">
        <f t="shared" si="249"/>
        <v>0.11</v>
      </c>
      <c r="AS603" s="24">
        <f t="shared" si="250"/>
        <v>1.08E-4</v>
      </c>
      <c r="AT603" s="24">
        <f t="shared" si="251"/>
        <v>2.7500000000000002E-4</v>
      </c>
    </row>
    <row r="604" spans="1:46">
      <c r="A604" s="49" t="s">
        <v>1006</v>
      </c>
      <c r="B604" s="49" t="s">
        <v>1018</v>
      </c>
      <c r="C604" s="47" t="s">
        <v>20</v>
      </c>
      <c r="D604" s="47" t="s">
        <v>22</v>
      </c>
      <c r="E604" s="49">
        <v>60</v>
      </c>
      <c r="G604" s="24">
        <v>0.04</v>
      </c>
      <c r="H604" s="24">
        <v>0.03</v>
      </c>
      <c r="I604" s="24">
        <v>0.03</v>
      </c>
      <c r="J604" s="24">
        <v>48</v>
      </c>
      <c r="K604" s="92">
        <v>138.72960690752103</v>
      </c>
      <c r="L604" s="24">
        <v>48</v>
      </c>
      <c r="M604" s="24">
        <v>9.1</v>
      </c>
      <c r="N604" s="24">
        <f t="shared" si="241"/>
        <v>47.0625</v>
      </c>
      <c r="O604" s="24">
        <f t="shared" si="242"/>
        <v>51.2</v>
      </c>
      <c r="P604" s="24">
        <v>47.7</v>
      </c>
      <c r="Q604" s="24">
        <v>95</v>
      </c>
      <c r="R604" s="24">
        <v>7.87</v>
      </c>
      <c r="S604" s="24">
        <v>9.07</v>
      </c>
      <c r="T604" s="24">
        <v>5.2249999999999996</v>
      </c>
      <c r="U604" s="24">
        <v>0.35599999999999998</v>
      </c>
      <c r="V604" s="24">
        <v>72.599999999999994</v>
      </c>
      <c r="W604" s="24">
        <v>37</v>
      </c>
      <c r="X604" s="24">
        <v>17</v>
      </c>
      <c r="Y604" s="24">
        <v>11</v>
      </c>
      <c r="Z604" s="24">
        <v>3.6699999999999998E-4</v>
      </c>
      <c r="AA604" s="24">
        <v>1.1299999999999999E-3</v>
      </c>
      <c r="AB604" s="24">
        <v>5</v>
      </c>
      <c r="AC604" s="24">
        <v>8.51</v>
      </c>
      <c r="AD604" s="24">
        <v>5.6470000000000002</v>
      </c>
      <c r="AE604" s="24">
        <v>0.13200000000000001</v>
      </c>
      <c r="AF604" s="24">
        <v>42.4</v>
      </c>
      <c r="AG604" s="24">
        <v>42.1</v>
      </c>
      <c r="AH604" s="24">
        <v>6.3</v>
      </c>
      <c r="AI604" s="24">
        <v>1.3</v>
      </c>
      <c r="AJ604" s="24">
        <v>4.21E-5</v>
      </c>
      <c r="AK604" s="24">
        <v>2.8299999999999999E-4</v>
      </c>
      <c r="AL604" s="24">
        <f t="shared" si="243"/>
        <v>8.51</v>
      </c>
      <c r="AM604" s="24">
        <f t="shared" si="244"/>
        <v>5.6470000000000002</v>
      </c>
      <c r="AN604" s="24">
        <f t="shared" si="245"/>
        <v>0.13200000000000001</v>
      </c>
      <c r="AO604" s="24">
        <f t="shared" si="246"/>
        <v>42.4</v>
      </c>
      <c r="AP604" s="24">
        <f t="shared" si="247"/>
        <v>42.1</v>
      </c>
      <c r="AQ604" s="24">
        <f t="shared" si="248"/>
        <v>6.3</v>
      </c>
      <c r="AR604" s="24">
        <f t="shared" si="249"/>
        <v>1.3</v>
      </c>
      <c r="AS604" s="24">
        <f t="shared" si="250"/>
        <v>4.21E-5</v>
      </c>
      <c r="AT604" s="24">
        <f t="shared" si="251"/>
        <v>2.8299999999999999E-4</v>
      </c>
    </row>
    <row r="605" spans="1:46">
      <c r="A605" s="49" t="s">
        <v>1006</v>
      </c>
      <c r="B605" s="49" t="s">
        <v>1019</v>
      </c>
      <c r="C605" s="47" t="s">
        <v>20</v>
      </c>
      <c r="D605" s="47" t="s">
        <v>22</v>
      </c>
      <c r="E605" s="49">
        <v>60</v>
      </c>
      <c r="G605" s="24">
        <v>0.05</v>
      </c>
      <c r="H605" s="24">
        <v>0.05</v>
      </c>
      <c r="I605" s="24">
        <v>0.05</v>
      </c>
      <c r="J605" s="24">
        <v>154</v>
      </c>
      <c r="K605" s="92">
        <v>163.74642126789368</v>
      </c>
      <c r="L605" s="24">
        <v>154</v>
      </c>
      <c r="M605" s="24">
        <v>9.5</v>
      </c>
      <c r="N605" s="24">
        <f t="shared" si="241"/>
        <v>152.4375</v>
      </c>
      <c r="O605" s="24">
        <f t="shared" si="242"/>
        <v>98.56</v>
      </c>
      <c r="P605" s="24">
        <v>35.299999999999997</v>
      </c>
      <c r="Q605" s="24">
        <v>81</v>
      </c>
      <c r="R605" s="24">
        <v>7.54</v>
      </c>
      <c r="S605" s="24">
        <v>9.68</v>
      </c>
      <c r="T605" s="24">
        <v>3.31</v>
      </c>
      <c r="U605" s="24">
        <v>0.63600000000000001</v>
      </c>
      <c r="V605" s="24">
        <v>32.299999999999997</v>
      </c>
      <c r="W605" s="24">
        <v>18.600000000000001</v>
      </c>
      <c r="X605" s="24">
        <v>20</v>
      </c>
      <c r="Y605" s="24">
        <v>12</v>
      </c>
      <c r="Z605" s="24">
        <v>2.5399999999999999E-4</v>
      </c>
      <c r="AA605" s="24">
        <v>1.1299999999999999E-3</v>
      </c>
      <c r="AB605" s="24">
        <v>5</v>
      </c>
      <c r="AC605" s="24">
        <v>7.92</v>
      </c>
      <c r="AD605" s="24">
        <v>1.0069999999999999</v>
      </c>
      <c r="AE605" s="24">
        <v>0.33400000000000002</v>
      </c>
      <c r="AF605" s="24">
        <v>11.1</v>
      </c>
      <c r="AG605" s="24">
        <v>11.3</v>
      </c>
      <c r="AH605" s="24">
        <v>12</v>
      </c>
      <c r="AI605" s="24">
        <v>5.6</v>
      </c>
      <c r="AJ605" s="24">
        <v>9.2800000000000006E-5</v>
      </c>
      <c r="AK605" s="24">
        <v>2.8299999999999999E-4</v>
      </c>
      <c r="AL605" s="24">
        <f t="shared" si="243"/>
        <v>7.92</v>
      </c>
      <c r="AM605" s="24">
        <f t="shared" si="244"/>
        <v>1.0069999999999999</v>
      </c>
      <c r="AN605" s="24">
        <f t="shared" si="245"/>
        <v>0.33400000000000002</v>
      </c>
      <c r="AO605" s="24">
        <f t="shared" si="246"/>
        <v>11.1</v>
      </c>
      <c r="AP605" s="24">
        <f t="shared" si="247"/>
        <v>11.3</v>
      </c>
      <c r="AQ605" s="24">
        <f t="shared" si="248"/>
        <v>12</v>
      </c>
      <c r="AR605" s="24">
        <f t="shared" si="249"/>
        <v>5.6</v>
      </c>
      <c r="AS605" s="24">
        <f t="shared" si="250"/>
        <v>9.2800000000000006E-5</v>
      </c>
      <c r="AT605" s="24">
        <f t="shared" si="251"/>
        <v>2.8299999999999999E-4</v>
      </c>
    </row>
    <row r="606" spans="1:46">
      <c r="A606" s="49" t="s">
        <v>1006</v>
      </c>
      <c r="B606" s="49" t="s">
        <v>1020</v>
      </c>
      <c r="C606" s="47" t="s">
        <v>20</v>
      </c>
      <c r="D606" s="47" t="s">
        <v>22</v>
      </c>
      <c r="E606" s="49">
        <v>60</v>
      </c>
      <c r="G606" s="24">
        <v>0.15</v>
      </c>
      <c r="H606" s="24">
        <v>0.1</v>
      </c>
      <c r="I606" s="24">
        <v>0.1</v>
      </c>
      <c r="J606" s="24">
        <v>61</v>
      </c>
      <c r="K606" s="92">
        <v>97.79300159054759</v>
      </c>
      <c r="L606" s="24">
        <v>61</v>
      </c>
      <c r="M606" s="24">
        <v>9.1999999999999993</v>
      </c>
      <c r="N606" s="24">
        <f t="shared" si="241"/>
        <v>57.875</v>
      </c>
      <c r="O606" s="24">
        <f t="shared" si="242"/>
        <v>19.52</v>
      </c>
      <c r="P606" s="24">
        <v>17.399999999999999</v>
      </c>
      <c r="Q606" s="24">
        <v>102</v>
      </c>
      <c r="R606" s="24">
        <v>8.0500000000000007</v>
      </c>
      <c r="S606" s="24">
        <v>9.2100000000000009</v>
      </c>
      <c r="T606" s="24">
        <v>25.03</v>
      </c>
      <c r="U606" s="24">
        <v>0.35199999999999998</v>
      </c>
      <c r="V606" s="24">
        <v>79.2</v>
      </c>
      <c r="W606" s="24">
        <v>31.8</v>
      </c>
      <c r="X606" s="24">
        <v>2.1</v>
      </c>
      <c r="Y606" s="24">
        <v>9.6999999999999993</v>
      </c>
      <c r="Z606" s="24">
        <v>4.8099999999999998E-4</v>
      </c>
      <c r="AA606" s="24">
        <v>1.1199999999999999E-3</v>
      </c>
      <c r="AB606" s="24">
        <v>5</v>
      </c>
      <c r="AC606" s="24">
        <v>8.32</v>
      </c>
      <c r="AD606" s="24">
        <v>41.73</v>
      </c>
      <c r="AE606" s="24">
        <v>0.13400000000000001</v>
      </c>
      <c r="AF606" s="24">
        <v>34.1</v>
      </c>
      <c r="AG606" s="24">
        <v>69</v>
      </c>
      <c r="AH606" s="24">
        <v>1.1000000000000001</v>
      </c>
      <c r="AI606" s="24">
        <v>0.45</v>
      </c>
      <c r="AJ606" s="24">
        <v>5.4200000000000003E-5</v>
      </c>
      <c r="AK606" s="24">
        <v>2.8400000000000002E-4</v>
      </c>
      <c r="AL606" s="24">
        <f t="shared" si="243"/>
        <v>8.32</v>
      </c>
      <c r="AM606" s="24">
        <f t="shared" si="244"/>
        <v>41.73</v>
      </c>
      <c r="AN606" s="24">
        <f t="shared" si="245"/>
        <v>0.13400000000000001</v>
      </c>
      <c r="AO606" s="24">
        <f t="shared" si="246"/>
        <v>34.1</v>
      </c>
      <c r="AP606" s="24">
        <f t="shared" si="247"/>
        <v>69</v>
      </c>
      <c r="AQ606" s="24">
        <f t="shared" si="248"/>
        <v>1.1000000000000001</v>
      </c>
      <c r="AR606" s="24">
        <f t="shared" si="249"/>
        <v>0.45</v>
      </c>
      <c r="AS606" s="24">
        <f t="shared" si="250"/>
        <v>5.4200000000000003E-5</v>
      </c>
      <c r="AT606" s="24">
        <f t="shared" si="251"/>
        <v>2.8400000000000002E-4</v>
      </c>
    </row>
    <row r="607" spans="1:46">
      <c r="A607" s="49" t="s">
        <v>1006</v>
      </c>
      <c r="B607" s="49" t="s">
        <v>1021</v>
      </c>
      <c r="C607" s="47" t="s">
        <v>20</v>
      </c>
      <c r="D607" s="47" t="s">
        <v>22</v>
      </c>
      <c r="E607" s="49">
        <v>60</v>
      </c>
      <c r="G607" s="24">
        <v>0.1</v>
      </c>
      <c r="H607" s="24">
        <v>0.06</v>
      </c>
      <c r="I607" s="24">
        <v>0.06</v>
      </c>
      <c r="J607" s="24">
        <v>43</v>
      </c>
      <c r="K607" s="92">
        <v>45.485117018859349</v>
      </c>
      <c r="L607" s="24">
        <v>43</v>
      </c>
      <c r="M607" s="24">
        <v>9</v>
      </c>
      <c r="N607" s="24">
        <f t="shared" si="241"/>
        <v>41.125</v>
      </c>
      <c r="O607" s="24">
        <f t="shared" si="242"/>
        <v>22.933333333333334</v>
      </c>
      <c r="P607" s="24">
        <v>33.4</v>
      </c>
      <c r="Q607" s="24">
        <v>38</v>
      </c>
      <c r="R607" s="24">
        <v>6.56</v>
      </c>
      <c r="S607" s="24">
        <v>8.17</v>
      </c>
      <c r="T607" s="24">
        <v>6.9189999999999996</v>
      </c>
      <c r="U607" s="24">
        <v>0.84299999999999997</v>
      </c>
      <c r="V607" s="24">
        <v>14.5</v>
      </c>
      <c r="W607" s="24">
        <v>15.2</v>
      </c>
      <c r="X607" s="24">
        <v>9.8000000000000007</v>
      </c>
      <c r="Y607" s="24">
        <v>5.7</v>
      </c>
      <c r="Z607" s="24">
        <v>4.9299999999999995E-4</v>
      </c>
      <c r="AA607" s="24">
        <v>1.14E-3</v>
      </c>
      <c r="AB607" s="24">
        <v>5</v>
      </c>
      <c r="AC607" s="24">
        <v>7.52</v>
      </c>
      <c r="AD607" s="24">
        <v>1.2090000000000001</v>
      </c>
      <c r="AE607" s="24">
        <v>0.36199999999999999</v>
      </c>
      <c r="AF607" s="24">
        <v>7.51</v>
      </c>
      <c r="AG607" s="24">
        <v>8.36</v>
      </c>
      <c r="AH607" s="24">
        <v>6.2</v>
      </c>
      <c r="AI607" s="24">
        <v>3.6</v>
      </c>
      <c r="AJ607" s="24">
        <v>7.9300000000000003E-5</v>
      </c>
      <c r="AK607" s="24">
        <v>2.8800000000000001E-4</v>
      </c>
      <c r="AL607" s="24">
        <f t="shared" si="243"/>
        <v>7.52</v>
      </c>
      <c r="AM607" s="24">
        <f t="shared" si="244"/>
        <v>1.2090000000000001</v>
      </c>
      <c r="AN607" s="24">
        <f t="shared" si="245"/>
        <v>0.36199999999999999</v>
      </c>
      <c r="AO607" s="24">
        <f t="shared" si="246"/>
        <v>7.51</v>
      </c>
      <c r="AP607" s="24">
        <f t="shared" si="247"/>
        <v>8.36</v>
      </c>
      <c r="AQ607" s="24">
        <f t="shared" si="248"/>
        <v>6.2</v>
      </c>
      <c r="AR607" s="24">
        <f t="shared" si="249"/>
        <v>3.6</v>
      </c>
      <c r="AS607" s="24">
        <f t="shared" si="250"/>
        <v>7.9300000000000003E-5</v>
      </c>
      <c r="AT607" s="24">
        <f t="shared" si="251"/>
        <v>2.8800000000000001E-4</v>
      </c>
    </row>
    <row r="608" spans="1:46">
      <c r="A608" s="49" t="s">
        <v>1006</v>
      </c>
      <c r="B608" s="49" t="s">
        <v>1022</v>
      </c>
      <c r="C608" s="47" t="s">
        <v>20</v>
      </c>
      <c r="D608" s="47" t="s">
        <v>22</v>
      </c>
      <c r="E608" s="49">
        <v>65</v>
      </c>
      <c r="G608" s="24">
        <v>0.18</v>
      </c>
      <c r="H608" s="24">
        <v>0.17</v>
      </c>
      <c r="I608" s="24">
        <v>0.17</v>
      </c>
      <c r="J608" s="24">
        <v>10</v>
      </c>
      <c r="K608" s="92">
        <v>9.0970234037718711</v>
      </c>
      <c r="L608" s="24">
        <v>10</v>
      </c>
      <c r="M608" s="24">
        <v>7.2</v>
      </c>
      <c r="N608" s="24">
        <f t="shared" si="241"/>
        <v>4.6875</v>
      </c>
      <c r="O608" s="24">
        <f t="shared" si="242"/>
        <v>1.8823529411764706</v>
      </c>
      <c r="P608" s="24">
        <v>48.5</v>
      </c>
      <c r="Q608" s="24">
        <v>72</v>
      </c>
      <c r="R608" s="24">
        <v>7.37</v>
      </c>
      <c r="S608" s="24">
        <v>8.31</v>
      </c>
      <c r="T608" s="24">
        <v>0.8639</v>
      </c>
      <c r="U608" s="24">
        <v>0.72799999999999998</v>
      </c>
      <c r="V608" s="24">
        <v>26.4</v>
      </c>
      <c r="W608" s="24">
        <v>26.9</v>
      </c>
      <c r="X608" s="24">
        <v>76</v>
      </c>
      <c r="Y608" s="24">
        <v>13</v>
      </c>
      <c r="Z608" s="24">
        <v>2.5599999999999999E-4</v>
      </c>
      <c r="AA608" s="24">
        <v>1.1199999999999999E-3</v>
      </c>
      <c r="AB608" s="24">
        <v>5</v>
      </c>
      <c r="AC608" s="24">
        <v>8.16</v>
      </c>
      <c r="AD608" s="24">
        <v>0.22700000000000001</v>
      </c>
      <c r="AE608" s="24">
        <v>0.14000000000000001</v>
      </c>
      <c r="AF608" s="24">
        <v>17.3</v>
      </c>
      <c r="AG608" s="24">
        <v>17.5</v>
      </c>
      <c r="AH608" s="24">
        <v>68</v>
      </c>
      <c r="AI608" s="24">
        <v>13</v>
      </c>
      <c r="AJ608" s="24">
        <v>2.1800000000000001E-4</v>
      </c>
      <c r="AK608" s="24">
        <v>2.7500000000000002E-4</v>
      </c>
      <c r="AL608" s="24">
        <f t="shared" si="243"/>
        <v>8.16</v>
      </c>
      <c r="AM608" s="24">
        <f t="shared" si="244"/>
        <v>0.22700000000000001</v>
      </c>
      <c r="AN608" s="24">
        <f t="shared" si="245"/>
        <v>0.14000000000000001</v>
      </c>
      <c r="AO608" s="24">
        <f t="shared" si="246"/>
        <v>17.3</v>
      </c>
      <c r="AP608" s="24">
        <f t="shared" si="247"/>
        <v>17.5</v>
      </c>
      <c r="AQ608" s="24">
        <f t="shared" si="248"/>
        <v>68</v>
      </c>
      <c r="AR608" s="24">
        <f t="shared" si="249"/>
        <v>13</v>
      </c>
      <c r="AS608" s="24">
        <f t="shared" si="250"/>
        <v>2.1800000000000001E-4</v>
      </c>
      <c r="AT608" s="24">
        <f t="shared" si="251"/>
        <v>2.7500000000000002E-4</v>
      </c>
    </row>
    <row r="609" spans="1:46">
      <c r="A609" s="49" t="s">
        <v>779</v>
      </c>
      <c r="B609" s="49" t="s">
        <v>780</v>
      </c>
      <c r="C609" s="47" t="s">
        <v>20</v>
      </c>
      <c r="D609" s="47" t="s">
        <v>22</v>
      </c>
      <c r="E609" s="49">
        <v>51</v>
      </c>
      <c r="G609" s="24">
        <v>1.89</v>
      </c>
      <c r="H609" s="24">
        <v>1.76</v>
      </c>
      <c r="I609" s="24">
        <v>1.76</v>
      </c>
      <c r="J609" s="24">
        <v>25</v>
      </c>
      <c r="K609" s="24">
        <v>15.919790956600774</v>
      </c>
      <c r="L609" s="24">
        <v>25</v>
      </c>
      <c r="M609" s="24">
        <v>8.6</v>
      </c>
      <c r="N609" s="24">
        <v>-33.401022286221931</v>
      </c>
      <c r="O609" s="24">
        <v>0.42807469837558038</v>
      </c>
      <c r="P609" s="24">
        <v>1730</v>
      </c>
      <c r="Q609" s="24">
        <v>91</v>
      </c>
      <c r="R609" s="24">
        <v>7.14</v>
      </c>
      <c r="S609" s="24">
        <v>8.06</v>
      </c>
      <c r="T609" s="24">
        <v>16.260000000000002</v>
      </c>
      <c r="U609" s="24">
        <v>0.86399999999999999</v>
      </c>
      <c r="V609" s="24">
        <v>11</v>
      </c>
      <c r="W609" s="24">
        <v>33.1</v>
      </c>
      <c r="X609" s="24">
        <v>2</v>
      </c>
      <c r="Y609" s="24">
        <v>1.9</v>
      </c>
      <c r="Z609" s="24">
        <v>9.4300000000000004E-4</v>
      </c>
      <c r="AA609" s="24">
        <v>1.15E-3</v>
      </c>
      <c r="AB609" s="24">
        <v>5</v>
      </c>
      <c r="AC609" s="24">
        <v>7.62</v>
      </c>
      <c r="AD609" s="24">
        <v>16.23</v>
      </c>
      <c r="AE609" s="24">
        <v>0.53800000000000003</v>
      </c>
      <c r="AF609" s="24">
        <v>8.75</v>
      </c>
      <c r="AG609" s="24">
        <v>31</v>
      </c>
      <c r="AH609" s="24">
        <v>1.9</v>
      </c>
      <c r="AI609" s="24">
        <v>1.8</v>
      </c>
      <c r="AJ609" s="24">
        <v>8.5800000000000004E-4</v>
      </c>
      <c r="AK609" s="24">
        <v>1.1199999999999999E-3</v>
      </c>
      <c r="AL609" s="24">
        <f>IF(AC609&gt;0,AC609,R609)</f>
        <v>7.62</v>
      </c>
      <c r="AM609" s="24">
        <f t="shared" ref="AM609:AT613" si="252">IF(AD609&gt;0,AD609,IF(T609&gt;0,T609,0.0001))</f>
        <v>16.23</v>
      </c>
      <c r="AN609" s="24">
        <f t="shared" si="252"/>
        <v>0.53800000000000003</v>
      </c>
      <c r="AO609" s="24">
        <f t="shared" si="252"/>
        <v>8.75</v>
      </c>
      <c r="AP609" s="24">
        <f t="shared" si="252"/>
        <v>31</v>
      </c>
      <c r="AQ609" s="24">
        <f t="shared" si="252"/>
        <v>1.9</v>
      </c>
      <c r="AR609" s="24">
        <f t="shared" si="252"/>
        <v>1.8</v>
      </c>
      <c r="AS609" s="24">
        <f t="shared" si="252"/>
        <v>8.5800000000000004E-4</v>
      </c>
      <c r="AT609" s="24">
        <f t="shared" si="252"/>
        <v>1.1199999999999999E-3</v>
      </c>
    </row>
    <row r="610" spans="1:46">
      <c r="A610" s="49" t="s">
        <v>779</v>
      </c>
      <c r="B610" s="49" t="s">
        <v>781</v>
      </c>
      <c r="C610" s="47" t="s">
        <v>20</v>
      </c>
      <c r="D610" s="47" t="s">
        <v>22</v>
      </c>
      <c r="E610" s="49">
        <v>51</v>
      </c>
      <c r="G610" s="24">
        <v>0.33</v>
      </c>
      <c r="H610" s="24">
        <v>0.33</v>
      </c>
      <c r="I610" s="24">
        <v>0.33</v>
      </c>
      <c r="J610" s="24">
        <v>83</v>
      </c>
      <c r="K610" s="24">
        <v>9.0970234037718711</v>
      </c>
      <c r="L610" s="24">
        <v>83</v>
      </c>
      <c r="M610" s="24">
        <v>8.6999999999999993</v>
      </c>
      <c r="N610" s="24">
        <v>72.6875</v>
      </c>
      <c r="O610" s="24">
        <v>8.0484848484848488</v>
      </c>
      <c r="P610" s="24">
        <v>904</v>
      </c>
      <c r="Q610" s="24">
        <v>74</v>
      </c>
      <c r="R610" s="24">
        <v>7.19</v>
      </c>
      <c r="S610" s="24">
        <v>8.27</v>
      </c>
      <c r="T610" s="24">
        <v>3.6549999999999998</v>
      </c>
      <c r="U610" s="24">
        <v>0.66700000000000004</v>
      </c>
      <c r="V610" s="24">
        <v>12.9</v>
      </c>
      <c r="W610" s="24">
        <v>14.6</v>
      </c>
      <c r="X610" s="24">
        <v>4.4000000000000004</v>
      </c>
      <c r="Y610" s="24">
        <v>5</v>
      </c>
      <c r="Z610" s="24">
        <v>6.2299999999999996E-4</v>
      </c>
      <c r="AA610" s="24">
        <v>1.1800000000000001E-3</v>
      </c>
      <c r="AB610" s="24">
        <v>5</v>
      </c>
      <c r="AC610" s="24">
        <v>7.87</v>
      </c>
      <c r="AD610" s="24">
        <v>2.9529999999999998</v>
      </c>
      <c r="AE610" s="24">
        <v>0.434</v>
      </c>
      <c r="AF610" s="24">
        <v>9.83</v>
      </c>
      <c r="AG610" s="24">
        <v>12.2</v>
      </c>
      <c r="AH610" s="24">
        <v>4</v>
      </c>
      <c r="AI610" s="24">
        <v>4.5</v>
      </c>
      <c r="AJ610" s="24">
        <v>5.9000000000000003E-4</v>
      </c>
      <c r="AK610" s="24">
        <v>1.14E-3</v>
      </c>
      <c r="AL610" s="24">
        <f>IF(AC610&gt;0,AC610,R610)</f>
        <v>7.87</v>
      </c>
      <c r="AM610" s="24">
        <f t="shared" si="252"/>
        <v>2.9529999999999998</v>
      </c>
      <c r="AN610" s="24">
        <f t="shared" si="252"/>
        <v>0.434</v>
      </c>
      <c r="AO610" s="24">
        <f t="shared" si="252"/>
        <v>9.83</v>
      </c>
      <c r="AP610" s="24">
        <f t="shared" si="252"/>
        <v>12.2</v>
      </c>
      <c r="AQ610" s="24">
        <f t="shared" si="252"/>
        <v>4</v>
      </c>
      <c r="AR610" s="24">
        <f t="shared" si="252"/>
        <v>4.5</v>
      </c>
      <c r="AS610" s="24">
        <f t="shared" si="252"/>
        <v>5.9000000000000003E-4</v>
      </c>
      <c r="AT610" s="24">
        <f t="shared" si="252"/>
        <v>1.14E-3</v>
      </c>
    </row>
    <row r="611" spans="1:46">
      <c r="A611" s="49" t="s">
        <v>779</v>
      </c>
      <c r="B611" s="49" t="s">
        <v>782</v>
      </c>
      <c r="C611" s="47" t="s">
        <v>20</v>
      </c>
      <c r="D611" s="47" t="s">
        <v>22</v>
      </c>
      <c r="E611" s="49">
        <v>51</v>
      </c>
      <c r="G611" s="24">
        <v>0.61</v>
      </c>
      <c r="H611" s="24">
        <v>0.57999999999999996</v>
      </c>
      <c r="I611" s="24">
        <v>0.57999999999999996</v>
      </c>
      <c r="J611" s="24">
        <v>30</v>
      </c>
      <c r="K611" s="24">
        <v>20.46830265848671</v>
      </c>
      <c r="L611" s="24">
        <v>30</v>
      </c>
      <c r="M611" s="24">
        <v>8.6999999999999993</v>
      </c>
      <c r="N611" s="24">
        <v>11.875</v>
      </c>
      <c r="O611" s="24">
        <v>1.6551724137931034</v>
      </c>
      <c r="P611" s="24">
        <v>112.5</v>
      </c>
      <c r="Q611" s="24">
        <v>81</v>
      </c>
      <c r="R611" s="24">
        <v>7.26</v>
      </c>
      <c r="S611" s="24">
        <v>8.11</v>
      </c>
      <c r="T611" s="24">
        <v>8.6950000000000003</v>
      </c>
      <c r="U611" s="24">
        <v>0.81799999999999995</v>
      </c>
      <c r="V611" s="24">
        <v>11.5</v>
      </c>
      <c r="W611" s="24">
        <v>20.3</v>
      </c>
      <c r="X611" s="24">
        <v>2.2999999999999998</v>
      </c>
      <c r="Y611" s="24">
        <v>2.1</v>
      </c>
      <c r="Z611" s="24">
        <v>2.42E-4</v>
      </c>
      <c r="AA611" s="24">
        <v>1.17E-3</v>
      </c>
      <c r="AB611" s="24">
        <v>5</v>
      </c>
      <c r="AC611" s="24">
        <v>7.83</v>
      </c>
      <c r="AD611" s="24">
        <v>7.6189999999999998</v>
      </c>
      <c r="AE611" s="24">
        <v>0.52700000000000002</v>
      </c>
      <c r="AF611" s="24">
        <v>11.3</v>
      </c>
      <c r="AG611" s="24">
        <v>19.399999999999999</v>
      </c>
      <c r="AH611" s="24">
        <v>2.4</v>
      </c>
      <c r="AI611" s="24">
        <v>2.2999999999999998</v>
      </c>
      <c r="AJ611" s="24">
        <v>2.3499999999999999E-4</v>
      </c>
      <c r="AK611" s="24">
        <v>1.17E-3</v>
      </c>
      <c r="AL611" s="24">
        <f>IF(AC611&gt;0,AC611,R611)</f>
        <v>7.83</v>
      </c>
      <c r="AM611" s="24">
        <f t="shared" si="252"/>
        <v>7.6189999999999998</v>
      </c>
      <c r="AN611" s="24">
        <f t="shared" si="252"/>
        <v>0.52700000000000002</v>
      </c>
      <c r="AO611" s="24">
        <f t="shared" si="252"/>
        <v>11.3</v>
      </c>
      <c r="AP611" s="24">
        <f t="shared" si="252"/>
        <v>19.399999999999999</v>
      </c>
      <c r="AQ611" s="24">
        <f t="shared" si="252"/>
        <v>2.4</v>
      </c>
      <c r="AR611" s="24">
        <f t="shared" si="252"/>
        <v>2.2999999999999998</v>
      </c>
      <c r="AS611" s="24">
        <f t="shared" si="252"/>
        <v>2.3499999999999999E-4</v>
      </c>
      <c r="AT611" s="24">
        <f t="shared" si="252"/>
        <v>1.17E-3</v>
      </c>
    </row>
    <row r="612" spans="1:46">
      <c r="A612" s="49" t="s">
        <v>779</v>
      </c>
      <c r="B612" s="49" t="s">
        <v>783</v>
      </c>
      <c r="C612" s="47" t="s">
        <v>20</v>
      </c>
      <c r="D612" s="47" t="s">
        <v>22</v>
      </c>
      <c r="E612" s="49">
        <v>51</v>
      </c>
      <c r="G612" s="24">
        <v>0.23</v>
      </c>
      <c r="H612" s="24">
        <v>0.23</v>
      </c>
      <c r="I612" s="24">
        <v>0.23</v>
      </c>
      <c r="J612" s="24">
        <v>191</v>
      </c>
      <c r="K612" s="24">
        <v>166.02067711883663</v>
      </c>
      <c r="L612" s="24">
        <v>191</v>
      </c>
      <c r="M612" s="24">
        <v>8.6</v>
      </c>
      <c r="N612" s="24">
        <v>183.8125</v>
      </c>
      <c r="O612" s="24">
        <v>26.57391304347826</v>
      </c>
      <c r="P612" s="24">
        <v>285</v>
      </c>
      <c r="Q612" s="24">
        <v>91</v>
      </c>
      <c r="R612" s="24">
        <v>7.43</v>
      </c>
      <c r="S612" s="24">
        <v>8.35</v>
      </c>
      <c r="T612" s="24">
        <v>6.5880000000000001</v>
      </c>
      <c r="U612" s="24">
        <v>0.69299999999999995</v>
      </c>
      <c r="V612" s="24">
        <v>11.4</v>
      </c>
      <c r="W612" s="24">
        <v>17.5</v>
      </c>
      <c r="X612" s="24">
        <v>2.6</v>
      </c>
      <c r="Y612" s="24">
        <v>2.5</v>
      </c>
      <c r="Z612" s="24">
        <v>2.6899999999999998E-4</v>
      </c>
      <c r="AA612" s="24">
        <v>1.1299999999999999E-3</v>
      </c>
      <c r="AB612" s="24">
        <v>5</v>
      </c>
      <c r="AC612" s="24">
        <v>7.9</v>
      </c>
      <c r="AD612" s="24">
        <v>6.7140000000000004</v>
      </c>
      <c r="AE612" s="24">
        <v>0.41699999999999998</v>
      </c>
      <c r="AF612" s="24">
        <v>11.7</v>
      </c>
      <c r="AG612" s="24">
        <v>18.3</v>
      </c>
      <c r="AH612" s="24">
        <v>2.6</v>
      </c>
      <c r="AI612" s="24">
        <v>2.5</v>
      </c>
      <c r="AJ612" s="24">
        <v>2.22E-4</v>
      </c>
      <c r="AK612" s="24">
        <v>1.1100000000000001E-3</v>
      </c>
      <c r="AL612" s="24">
        <f>IF(AC612&gt;0,AC612,R612)</f>
        <v>7.9</v>
      </c>
      <c r="AM612" s="24">
        <f t="shared" si="252"/>
        <v>6.7140000000000004</v>
      </c>
      <c r="AN612" s="24">
        <f t="shared" si="252"/>
        <v>0.41699999999999998</v>
      </c>
      <c r="AO612" s="24">
        <f t="shared" si="252"/>
        <v>11.7</v>
      </c>
      <c r="AP612" s="24">
        <f t="shared" si="252"/>
        <v>18.3</v>
      </c>
      <c r="AQ612" s="24">
        <f t="shared" si="252"/>
        <v>2.6</v>
      </c>
      <c r="AR612" s="24">
        <f t="shared" si="252"/>
        <v>2.5</v>
      </c>
      <c r="AS612" s="24">
        <f t="shared" si="252"/>
        <v>2.22E-4</v>
      </c>
      <c r="AT612" s="24">
        <f t="shared" si="252"/>
        <v>1.1100000000000001E-3</v>
      </c>
    </row>
    <row r="613" spans="1:46">
      <c r="A613" s="49" t="s">
        <v>779</v>
      </c>
      <c r="B613" s="49" t="s">
        <v>784</v>
      </c>
      <c r="C613" s="47" t="s">
        <v>20</v>
      </c>
      <c r="D613" s="47" t="s">
        <v>22</v>
      </c>
      <c r="E613" s="49">
        <v>51</v>
      </c>
      <c r="G613" s="24">
        <v>1.57</v>
      </c>
      <c r="H613" s="24">
        <v>1.54</v>
      </c>
      <c r="I613" s="24">
        <v>1.54</v>
      </c>
      <c r="J613" s="24">
        <v>17</v>
      </c>
      <c r="K613" s="24">
        <v>9.0970234037718711</v>
      </c>
      <c r="L613" s="24">
        <v>17</v>
      </c>
      <c r="M613" s="24">
        <v>8.8000000000000007</v>
      </c>
      <c r="N613" s="24">
        <v>-31.720817828977552</v>
      </c>
      <c r="O613" s="24">
        <v>0.34892681932545383</v>
      </c>
      <c r="P613" s="24">
        <v>4540</v>
      </c>
      <c r="Q613" s="24">
        <v>101</v>
      </c>
      <c r="R613" s="24">
        <v>7.21</v>
      </c>
      <c r="S613" s="24">
        <v>8.64</v>
      </c>
      <c r="T613" s="24">
        <v>9.6839999999999993</v>
      </c>
      <c r="U613" s="24">
        <v>0.77100000000000002</v>
      </c>
      <c r="V613" s="24">
        <v>7</v>
      </c>
      <c r="W613" s="24">
        <v>15.3</v>
      </c>
      <c r="X613" s="24">
        <v>1.6</v>
      </c>
      <c r="Y613" s="24">
        <v>1.7</v>
      </c>
      <c r="Z613" s="24">
        <v>2.4399999999999999E-3</v>
      </c>
      <c r="AA613" s="24">
        <v>1.1900000000000001E-3</v>
      </c>
      <c r="AB613" s="24">
        <v>5</v>
      </c>
      <c r="AC613" s="24">
        <v>7.26</v>
      </c>
      <c r="AD613" s="24">
        <v>7.5250000000000004</v>
      </c>
      <c r="AE613" s="24">
        <v>0.48499999999999999</v>
      </c>
      <c r="AF613" s="24">
        <v>4.26</v>
      </c>
      <c r="AG613" s="24">
        <v>11.6</v>
      </c>
      <c r="AH613" s="24">
        <v>1.5</v>
      </c>
      <c r="AI613" s="24">
        <v>1.6</v>
      </c>
      <c r="AJ613" s="24">
        <v>2.0500000000000002E-3</v>
      </c>
      <c r="AK613" s="24">
        <v>1.1000000000000001E-3</v>
      </c>
      <c r="AL613" s="24">
        <f>IF(AC613&gt;0,AC613,R613)</f>
        <v>7.26</v>
      </c>
      <c r="AM613" s="24">
        <f t="shared" si="252"/>
        <v>7.5250000000000004</v>
      </c>
      <c r="AN613" s="24">
        <f t="shared" si="252"/>
        <v>0.48499999999999999</v>
      </c>
      <c r="AO613" s="24">
        <f t="shared" si="252"/>
        <v>4.26</v>
      </c>
      <c r="AP613" s="24">
        <f t="shared" si="252"/>
        <v>11.6</v>
      </c>
      <c r="AQ613" s="24">
        <f t="shared" si="252"/>
        <v>1.5</v>
      </c>
      <c r="AR613" s="24">
        <f t="shared" si="252"/>
        <v>1.6</v>
      </c>
      <c r="AS613" s="24">
        <f t="shared" si="252"/>
        <v>2.0500000000000002E-3</v>
      </c>
      <c r="AT613" s="24">
        <f t="shared" si="252"/>
        <v>1.1000000000000001E-3</v>
      </c>
    </row>
    <row r="614" spans="1:46">
      <c r="A614" s="49" t="s">
        <v>785</v>
      </c>
      <c r="B614" s="49" t="s">
        <v>786</v>
      </c>
      <c r="C614" s="47" t="s">
        <v>20</v>
      </c>
      <c r="D614" s="47" t="s">
        <v>22</v>
      </c>
      <c r="E614" s="49">
        <v>26</v>
      </c>
      <c r="F614" s="24">
        <v>44.248372769310556</v>
      </c>
      <c r="G614" s="24">
        <v>0.57999999999999996</v>
      </c>
      <c r="H614" s="24">
        <v>0.36</v>
      </c>
      <c r="I614" s="24">
        <v>0.36</v>
      </c>
      <c r="J614" s="24">
        <v>28</v>
      </c>
      <c r="K614" s="24">
        <v>13.645535105657807</v>
      </c>
      <c r="L614" s="24">
        <v>28</v>
      </c>
      <c r="M614" s="24">
        <v>8.1999999999999993</v>
      </c>
      <c r="N614" s="24">
        <v>11.54693314133419</v>
      </c>
      <c r="O614" s="24">
        <v>1.7018103822542017</v>
      </c>
      <c r="P614" s="24">
        <v>18.3</v>
      </c>
      <c r="Q614" s="24">
        <v>163</v>
      </c>
      <c r="R614" s="24">
        <v>7.04</v>
      </c>
      <c r="S614" s="24">
        <v>7.86</v>
      </c>
      <c r="T614" s="24">
        <v>8.1999999999999993</v>
      </c>
      <c r="U614" s="24">
        <v>1.17</v>
      </c>
      <c r="V614" s="24">
        <v>5.03</v>
      </c>
      <c r="W614" s="24">
        <v>10.3</v>
      </c>
      <c r="X614" s="24">
        <v>3.7</v>
      </c>
      <c r="Y614" s="24">
        <v>3.6</v>
      </c>
      <c r="Z614" s="24">
        <v>2.5000000000000001E-4</v>
      </c>
      <c r="AA614" s="24">
        <v>1.56E-3</v>
      </c>
      <c r="AB614" s="24">
        <v>5</v>
      </c>
      <c r="AC614" s="24">
        <v>7.18</v>
      </c>
      <c r="AD614" s="24">
        <v>2.3220000000000001</v>
      </c>
      <c r="AE614" s="24">
        <v>0.84299999999999997</v>
      </c>
      <c r="AF614" s="24">
        <v>4.0999999999999996</v>
      </c>
      <c r="AG614" s="24">
        <v>8.68</v>
      </c>
      <c r="AH614" s="24">
        <v>3.6</v>
      </c>
      <c r="AI614" s="24">
        <v>3.3</v>
      </c>
      <c r="AJ614" s="24">
        <v>2.23E-4</v>
      </c>
      <c r="AK614" s="24">
        <v>1.1199999999999999E-3</v>
      </c>
      <c r="AL614" s="24">
        <f t="shared" ref="AL614:AL624" si="253">IF(AC614&gt;0,AC614,R614)</f>
        <v>7.18</v>
      </c>
      <c r="AM614" s="24">
        <f t="shared" ref="AM614:AM624" si="254">IF(AD614&gt;0,AD614,IF(T614&gt;0,T614,0.0001))</f>
        <v>2.3220000000000001</v>
      </c>
      <c r="AN614" s="24">
        <f t="shared" ref="AN614:AN624" si="255">IF(AE614&gt;0,AE614,IF(U614&gt;0,U614,0.0001))</f>
        <v>0.84299999999999997</v>
      </c>
      <c r="AO614" s="24">
        <f t="shared" ref="AO614:AO624" si="256">IF(AF614&gt;0,AF614,IF(V614&gt;0,V614,0.0001))</f>
        <v>4.0999999999999996</v>
      </c>
      <c r="AP614" s="24">
        <f t="shared" ref="AP614:AP624" si="257">IF(AG614&gt;0,AG614,IF(W614&gt;0,W614,0.0001))</f>
        <v>8.68</v>
      </c>
      <c r="AQ614" s="24">
        <f t="shared" ref="AQ614:AQ624" si="258">IF(AH614&gt;0,AH614,IF(X614&gt;0,X614,0.0001))</f>
        <v>3.6</v>
      </c>
      <c r="AR614" s="24">
        <f t="shared" ref="AR614:AR624" si="259">IF(AI614&gt;0,AI614,IF(Y614&gt;0,Y614,0.0001))</f>
        <v>3.3</v>
      </c>
      <c r="AS614" s="24">
        <f t="shared" ref="AS614:AS624" si="260">IF(AJ614&gt;0,AJ614,IF(Z614&gt;0,Z614,0.0001))</f>
        <v>2.23E-4</v>
      </c>
      <c r="AT614" s="24">
        <f t="shared" ref="AT614:AT624" si="261">IF(AK614&gt;0,AK614,IF(AA614&gt;0,AA614,0.0001))</f>
        <v>1.1199999999999999E-3</v>
      </c>
    </row>
    <row r="615" spans="1:46">
      <c r="A615" s="49" t="s">
        <v>785</v>
      </c>
      <c r="B615" s="49" t="s">
        <v>787</v>
      </c>
      <c r="C615" s="47" t="s">
        <v>20</v>
      </c>
      <c r="D615" s="47" t="s">
        <v>22</v>
      </c>
      <c r="E615" s="49">
        <v>26</v>
      </c>
      <c r="F615" s="24">
        <v>36.216660079468603</v>
      </c>
      <c r="G615" s="24">
        <v>0.1</v>
      </c>
      <c r="H615" s="24">
        <v>0.08</v>
      </c>
      <c r="I615" s="24">
        <v>0.08</v>
      </c>
      <c r="J615" s="24">
        <v>6</v>
      </c>
      <c r="K615" s="24">
        <v>2.2742558509429678</v>
      </c>
      <c r="L615" s="24">
        <v>6</v>
      </c>
      <c r="M615" s="24">
        <v>9.1999999999999993</v>
      </c>
      <c r="N615" s="24">
        <v>3.4574350819576627</v>
      </c>
      <c r="O615" s="24">
        <v>2.3598217522090783</v>
      </c>
      <c r="P615" s="24">
        <v>18.5</v>
      </c>
      <c r="Q615" s="24">
        <v>147</v>
      </c>
      <c r="R615" s="24">
        <v>5.77</v>
      </c>
      <c r="S615" s="24">
        <v>8.9</v>
      </c>
      <c r="T615" s="24">
        <v>6.97</v>
      </c>
      <c r="U615" s="24">
        <v>0.97299999999999998</v>
      </c>
      <c r="V615" s="24">
        <v>2.0299999999999998</v>
      </c>
      <c r="W615" s="24">
        <v>2.91</v>
      </c>
      <c r="X615" s="24">
        <v>0.97</v>
      </c>
      <c r="Y615" s="24">
        <v>1.5</v>
      </c>
      <c r="Z615" s="24">
        <v>2.9E-4</v>
      </c>
      <c r="AA615" s="24">
        <v>4.41E-2</v>
      </c>
      <c r="AB615" s="24">
        <v>5</v>
      </c>
      <c r="AC615" s="24">
        <v>5.82</v>
      </c>
      <c r="AD615" s="24">
        <v>4.5650000000000004</v>
      </c>
      <c r="AE615" s="24">
        <v>1.1100000000000001</v>
      </c>
      <c r="AF615" s="24">
        <v>0.46</v>
      </c>
      <c r="AG615" s="24">
        <v>3.61</v>
      </c>
      <c r="AH615" s="24">
        <v>0.76</v>
      </c>
      <c r="AI615" s="24">
        <v>0.79</v>
      </c>
      <c r="AJ615" s="24">
        <v>2.3000000000000001E-4</v>
      </c>
      <c r="AK615" s="24">
        <v>0.16300000000000001</v>
      </c>
      <c r="AL615" s="24">
        <f t="shared" si="253"/>
        <v>5.82</v>
      </c>
      <c r="AM615" s="24">
        <f t="shared" si="254"/>
        <v>4.5650000000000004</v>
      </c>
      <c r="AN615" s="24">
        <f t="shared" si="255"/>
        <v>1.1100000000000001</v>
      </c>
      <c r="AO615" s="24">
        <f t="shared" si="256"/>
        <v>0.46</v>
      </c>
      <c r="AP615" s="24">
        <f t="shared" si="257"/>
        <v>3.61</v>
      </c>
      <c r="AQ615" s="24">
        <f t="shared" si="258"/>
        <v>0.76</v>
      </c>
      <c r="AR615" s="24">
        <f t="shared" si="259"/>
        <v>0.79</v>
      </c>
      <c r="AS615" s="24">
        <f t="shared" si="260"/>
        <v>2.3000000000000001E-4</v>
      </c>
      <c r="AT615" s="24">
        <f t="shared" si="261"/>
        <v>0.16300000000000001</v>
      </c>
    </row>
    <row r="616" spans="1:46">
      <c r="A616" s="49" t="s">
        <v>785</v>
      </c>
      <c r="B616" s="49" t="s">
        <v>788</v>
      </c>
      <c r="C616" s="47" t="s">
        <v>20</v>
      </c>
      <c r="D616" s="47" t="s">
        <v>22</v>
      </c>
      <c r="E616" s="49">
        <v>26</v>
      </c>
      <c r="F616" s="24">
        <v>38.685685197136607</v>
      </c>
      <c r="G616" s="24">
        <v>42.7</v>
      </c>
      <c r="H616" s="24">
        <v>32.9</v>
      </c>
      <c r="I616" s="24">
        <v>32.9</v>
      </c>
      <c r="J616" s="24">
        <v>19</v>
      </c>
      <c r="K616" s="24">
        <v>15.919790956600774</v>
      </c>
      <c r="L616" s="24">
        <v>19</v>
      </c>
      <c r="M616" s="24">
        <v>5.4</v>
      </c>
      <c r="N616" s="24">
        <v>-1310.0552044572444</v>
      </c>
      <c r="O616" s="24">
        <v>1.4295869679664031E-2</v>
      </c>
      <c r="P616" s="24">
        <v>2730</v>
      </c>
      <c r="Q616" s="24">
        <v>40400</v>
      </c>
      <c r="R616" s="24">
        <v>6.88</v>
      </c>
      <c r="S616" s="24">
        <v>7.28</v>
      </c>
      <c r="T616" s="24">
        <v>162</v>
      </c>
      <c r="U616" s="24">
        <v>2.99</v>
      </c>
      <c r="V616" s="24">
        <v>5.32</v>
      </c>
      <c r="W616" s="24">
        <v>127</v>
      </c>
      <c r="X616" s="24">
        <v>1.7</v>
      </c>
      <c r="Y616" s="24">
        <v>1.6</v>
      </c>
      <c r="Z616" s="24">
        <v>2.2800000000000001E-4</v>
      </c>
      <c r="AA616" s="24">
        <v>1.74</v>
      </c>
      <c r="AB616" s="24">
        <v>5</v>
      </c>
      <c r="AC616" s="24">
        <v>7.11</v>
      </c>
      <c r="AD616" s="24">
        <v>45.45</v>
      </c>
      <c r="AE616" s="24">
        <v>2.27</v>
      </c>
      <c r="AF616" s="24">
        <v>4.57</v>
      </c>
      <c r="AG616" s="24">
        <v>80.400000000000006</v>
      </c>
      <c r="AH616" s="24">
        <v>1.7</v>
      </c>
      <c r="AI616" s="24">
        <v>1.7</v>
      </c>
      <c r="AJ616" s="24">
        <v>2.2599999999999999E-4</v>
      </c>
      <c r="AK616" s="24">
        <v>1.98</v>
      </c>
      <c r="AL616" s="24">
        <f t="shared" si="253"/>
        <v>7.11</v>
      </c>
      <c r="AM616" s="24">
        <f t="shared" si="254"/>
        <v>45.45</v>
      </c>
      <c r="AN616" s="24">
        <f t="shared" si="255"/>
        <v>2.27</v>
      </c>
      <c r="AO616" s="24">
        <f t="shared" si="256"/>
        <v>4.57</v>
      </c>
      <c r="AP616" s="24">
        <f t="shared" si="257"/>
        <v>80.400000000000006</v>
      </c>
      <c r="AQ616" s="24">
        <f t="shared" si="258"/>
        <v>1.7</v>
      </c>
      <c r="AR616" s="24">
        <f t="shared" si="259"/>
        <v>1.7</v>
      </c>
      <c r="AS616" s="24">
        <f t="shared" si="260"/>
        <v>2.2599999999999999E-4</v>
      </c>
      <c r="AT616" s="24">
        <f t="shared" si="261"/>
        <v>1.98</v>
      </c>
    </row>
    <row r="617" spans="1:46">
      <c r="A617" s="49" t="s">
        <v>785</v>
      </c>
      <c r="B617" s="49" t="s">
        <v>789</v>
      </c>
      <c r="C617" s="47" t="s">
        <v>20</v>
      </c>
      <c r="D617" s="47" t="s">
        <v>22</v>
      </c>
      <c r="E617" s="49">
        <v>26</v>
      </c>
      <c r="F617" s="24">
        <v>34.554879012707133</v>
      </c>
      <c r="G617" s="24">
        <v>11.7</v>
      </c>
      <c r="H617" s="24">
        <v>11.65</v>
      </c>
      <c r="I617" s="24">
        <v>11.65</v>
      </c>
      <c r="J617" s="24">
        <v>13</v>
      </c>
      <c r="K617" s="24">
        <v>2.2742558509429678</v>
      </c>
      <c r="L617" s="24">
        <v>13</v>
      </c>
      <c r="M617" s="24">
        <v>6.9</v>
      </c>
      <c r="N617" s="24">
        <v>-351.0625</v>
      </c>
      <c r="O617" s="24">
        <v>3.5708154506437766E-2</v>
      </c>
      <c r="P617" s="24">
        <v>1370</v>
      </c>
      <c r="Q617" s="24">
        <v>674</v>
      </c>
      <c r="R617" s="24">
        <v>3.91</v>
      </c>
      <c r="S617" s="24">
        <v>6.03</v>
      </c>
      <c r="T617" s="24">
        <v>143</v>
      </c>
      <c r="U617" s="24">
        <v>21.4</v>
      </c>
      <c r="V617" s="24">
        <v>0.74</v>
      </c>
      <c r="W617" s="24">
        <v>54.7</v>
      </c>
      <c r="X617" s="24">
        <v>0.68</v>
      </c>
      <c r="Y617" s="24">
        <v>0.38</v>
      </c>
      <c r="Z617" s="24">
        <v>1.66E-2</v>
      </c>
      <c r="AA617" s="24">
        <v>0.20499999999999999</v>
      </c>
      <c r="AB617" s="24">
        <v>5</v>
      </c>
      <c r="AC617" s="24">
        <v>3.94</v>
      </c>
      <c r="AD617" s="24">
        <v>37.979999999999997</v>
      </c>
      <c r="AE617" s="24">
        <v>21.1</v>
      </c>
      <c r="AF617" s="24">
        <v>0.45</v>
      </c>
      <c r="AG617" s="24">
        <v>20.5</v>
      </c>
      <c r="AH617" s="24">
        <v>0.52</v>
      </c>
      <c r="AI617" s="24">
        <v>0.24</v>
      </c>
      <c r="AJ617" s="24">
        <v>5.0200000000000002E-2</v>
      </c>
      <c r="AK617" s="24">
        <v>0.187</v>
      </c>
      <c r="AL617" s="24">
        <f t="shared" si="253"/>
        <v>3.94</v>
      </c>
      <c r="AM617" s="24">
        <f t="shared" si="254"/>
        <v>37.979999999999997</v>
      </c>
      <c r="AN617" s="24">
        <f t="shared" si="255"/>
        <v>21.1</v>
      </c>
      <c r="AO617" s="24">
        <f t="shared" si="256"/>
        <v>0.45</v>
      </c>
      <c r="AP617" s="24">
        <f t="shared" si="257"/>
        <v>20.5</v>
      </c>
      <c r="AQ617" s="24">
        <f t="shared" si="258"/>
        <v>0.52</v>
      </c>
      <c r="AR617" s="24">
        <f t="shared" si="259"/>
        <v>0.24</v>
      </c>
      <c r="AS617" s="24">
        <f t="shared" si="260"/>
        <v>5.0200000000000002E-2</v>
      </c>
      <c r="AT617" s="24">
        <f t="shared" si="261"/>
        <v>0.187</v>
      </c>
    </row>
    <row r="618" spans="1:46">
      <c r="A618" s="49" t="s">
        <v>785</v>
      </c>
      <c r="B618" s="49" t="s">
        <v>790</v>
      </c>
      <c r="C618" s="47" t="s">
        <v>20</v>
      </c>
      <c r="D618" s="47" t="s">
        <v>22</v>
      </c>
      <c r="E618" s="49">
        <v>13</v>
      </c>
      <c r="F618" s="24">
        <v>202.40883807583901</v>
      </c>
      <c r="R618" s="24">
        <v>5.49</v>
      </c>
      <c r="S618" s="24">
        <v>6.42</v>
      </c>
      <c r="T618" s="24">
        <v>85.6</v>
      </c>
      <c r="U618" s="24">
        <v>20.3</v>
      </c>
      <c r="V618" s="24">
        <v>1.19</v>
      </c>
      <c r="W618" s="24">
        <v>23</v>
      </c>
      <c r="X618" s="24">
        <v>0.56000000000000005</v>
      </c>
      <c r="Y618" s="24">
        <v>0.53</v>
      </c>
      <c r="Z618" s="24">
        <v>1.09E-3</v>
      </c>
      <c r="AA618" s="24">
        <v>11.5</v>
      </c>
      <c r="AB618" s="24">
        <v>5</v>
      </c>
      <c r="AC618" s="24">
        <v>5.55</v>
      </c>
      <c r="AD618" s="24">
        <v>32.909999999999997</v>
      </c>
      <c r="AE618" s="24">
        <v>22.9</v>
      </c>
      <c r="AF618" s="24">
        <v>0.64200000000000002</v>
      </c>
      <c r="AG618" s="24">
        <v>14.1</v>
      </c>
      <c r="AH618" s="24">
        <v>0.41</v>
      </c>
      <c r="AI618" s="24">
        <v>0.39</v>
      </c>
      <c r="AJ618" s="24">
        <v>1.82E-3</v>
      </c>
      <c r="AK618" s="24">
        <v>12.9</v>
      </c>
      <c r="AL618" s="24">
        <f t="shared" si="253"/>
        <v>5.55</v>
      </c>
      <c r="AM618" s="24">
        <f t="shared" si="254"/>
        <v>32.909999999999997</v>
      </c>
      <c r="AN618" s="24">
        <f t="shared" si="255"/>
        <v>22.9</v>
      </c>
      <c r="AO618" s="24">
        <f t="shared" si="256"/>
        <v>0.64200000000000002</v>
      </c>
      <c r="AP618" s="24">
        <f t="shared" si="257"/>
        <v>14.1</v>
      </c>
      <c r="AQ618" s="24">
        <f t="shared" si="258"/>
        <v>0.41</v>
      </c>
      <c r="AR618" s="24">
        <f t="shared" si="259"/>
        <v>0.39</v>
      </c>
      <c r="AS618" s="24">
        <f t="shared" si="260"/>
        <v>1.82E-3</v>
      </c>
      <c r="AT618" s="24">
        <f t="shared" si="261"/>
        <v>12.9</v>
      </c>
    </row>
    <row r="619" spans="1:46">
      <c r="A619" s="49" t="s">
        <v>785</v>
      </c>
      <c r="B619" s="49" t="s">
        <v>791</v>
      </c>
      <c r="C619" s="47" t="s">
        <v>20</v>
      </c>
      <c r="D619" s="47" t="s">
        <v>22</v>
      </c>
      <c r="E619" s="49">
        <v>26</v>
      </c>
      <c r="F619" s="24">
        <v>52.179776404818455</v>
      </c>
      <c r="G619" s="24">
        <v>0.15</v>
      </c>
      <c r="H619" s="24">
        <v>0.12</v>
      </c>
      <c r="I619" s="24">
        <v>0.12</v>
      </c>
      <c r="J619" s="24">
        <v>6</v>
      </c>
      <c r="K619" s="24">
        <v>2.2742558509429678</v>
      </c>
      <c r="L619" s="24">
        <v>6</v>
      </c>
      <c r="M619" s="24">
        <v>8.4</v>
      </c>
      <c r="N619" s="24">
        <v>1.727137598578576</v>
      </c>
      <c r="O619" s="24">
        <v>1.4042109097648501</v>
      </c>
      <c r="P619" s="24">
        <v>13.7</v>
      </c>
      <c r="Q619" s="24">
        <v>138</v>
      </c>
      <c r="R619" s="24">
        <v>6.25</v>
      </c>
      <c r="S619" s="24">
        <v>7.44</v>
      </c>
      <c r="T619" s="24">
        <v>9.57</v>
      </c>
      <c r="U619" s="24">
        <v>1.06</v>
      </c>
      <c r="V619" s="24">
        <v>1.4</v>
      </c>
      <c r="W619" s="24">
        <v>4.3600000000000003</v>
      </c>
      <c r="X619" s="24">
        <v>1</v>
      </c>
      <c r="Y619" s="24">
        <v>0.98</v>
      </c>
      <c r="Z619" s="24">
        <v>3.1700000000000001E-4</v>
      </c>
      <c r="AA619" s="24">
        <v>1.75E-3</v>
      </c>
      <c r="AB619" s="24">
        <v>5</v>
      </c>
      <c r="AC619" s="24">
        <v>6.32</v>
      </c>
      <c r="AD619" s="24">
        <v>2.9710000000000001</v>
      </c>
      <c r="AE619" s="24">
        <v>0.77800000000000002</v>
      </c>
      <c r="AF619" s="24">
        <v>0.46300000000000002</v>
      </c>
      <c r="AG619" s="24">
        <v>3.3</v>
      </c>
      <c r="AH619" s="24">
        <v>1.1000000000000001</v>
      </c>
      <c r="AI619" s="24">
        <v>0.74</v>
      </c>
      <c r="AJ619" s="24">
        <v>2.32E-4</v>
      </c>
      <c r="AK619" s="24">
        <v>3.2599999999999999E-3</v>
      </c>
      <c r="AL619" s="24">
        <f t="shared" si="253"/>
        <v>6.32</v>
      </c>
      <c r="AM619" s="24">
        <f t="shared" si="254"/>
        <v>2.9710000000000001</v>
      </c>
      <c r="AN619" s="24">
        <f t="shared" si="255"/>
        <v>0.77800000000000002</v>
      </c>
      <c r="AO619" s="24">
        <f t="shared" si="256"/>
        <v>0.46300000000000002</v>
      </c>
      <c r="AP619" s="24">
        <f t="shared" si="257"/>
        <v>3.3</v>
      </c>
      <c r="AQ619" s="24">
        <f t="shared" si="258"/>
        <v>1.1000000000000001</v>
      </c>
      <c r="AR619" s="24">
        <f t="shared" si="259"/>
        <v>0.74</v>
      </c>
      <c r="AS619" s="24">
        <f t="shared" si="260"/>
        <v>2.32E-4</v>
      </c>
      <c r="AT619" s="24">
        <f t="shared" si="261"/>
        <v>3.2599999999999999E-3</v>
      </c>
    </row>
    <row r="620" spans="1:46">
      <c r="A620" s="49" t="s">
        <v>785</v>
      </c>
      <c r="B620" s="49" t="s">
        <v>792</v>
      </c>
      <c r="C620" s="47" t="s">
        <v>20</v>
      </c>
      <c r="D620" s="47" t="s">
        <v>22</v>
      </c>
      <c r="E620" s="49">
        <v>26</v>
      </c>
      <c r="F620" s="24">
        <v>49.683485180819964</v>
      </c>
      <c r="G620" s="24">
        <v>1.31</v>
      </c>
      <c r="H620" s="24">
        <v>1.2</v>
      </c>
      <c r="I620" s="24">
        <v>1.2</v>
      </c>
      <c r="J620" s="24">
        <v>7</v>
      </c>
      <c r="K620" s="24">
        <v>2.2742558509429678</v>
      </c>
      <c r="L620" s="24">
        <v>7</v>
      </c>
      <c r="M620" s="24">
        <v>7.8</v>
      </c>
      <c r="N620" s="24">
        <v>-33.479089144887752</v>
      </c>
      <c r="O620" s="24">
        <v>0.17292879231903505</v>
      </c>
      <c r="P620" s="24">
        <v>74.2</v>
      </c>
      <c r="Q620" s="24">
        <v>698</v>
      </c>
      <c r="R620" s="24">
        <v>4.54</v>
      </c>
      <c r="S620" s="24">
        <v>7.28</v>
      </c>
      <c r="T620" s="24">
        <v>27.7</v>
      </c>
      <c r="U620" s="24">
        <v>2.5299999999999998</v>
      </c>
      <c r="V620" s="24">
        <v>1.1499999999999999</v>
      </c>
      <c r="W620" s="24">
        <v>9.9</v>
      </c>
      <c r="X620" s="24">
        <v>0.76</v>
      </c>
      <c r="Y620" s="24">
        <v>0.76</v>
      </c>
      <c r="Z620" s="24">
        <v>6.9899999999999997E-3</v>
      </c>
      <c r="AA620" s="24">
        <v>0.59399999999999997</v>
      </c>
      <c r="AB620" s="24">
        <v>5</v>
      </c>
      <c r="AC620" s="24">
        <v>4.67</v>
      </c>
      <c r="AD620" s="24">
        <v>15.67</v>
      </c>
      <c r="AE620" s="24">
        <v>6.58</v>
      </c>
      <c r="AF620" s="24">
        <v>0.45</v>
      </c>
      <c r="AG620" s="24">
        <v>9.64</v>
      </c>
      <c r="AH620" s="24">
        <v>0.59</v>
      </c>
      <c r="AI620" s="24">
        <v>0.51</v>
      </c>
      <c r="AJ620" s="24">
        <v>2.8500000000000001E-2</v>
      </c>
      <c r="AK620" s="24">
        <v>2.0099999999999998</v>
      </c>
      <c r="AL620" s="24">
        <f t="shared" si="253"/>
        <v>4.67</v>
      </c>
      <c r="AM620" s="24">
        <f t="shared" si="254"/>
        <v>15.67</v>
      </c>
      <c r="AN620" s="24">
        <f t="shared" si="255"/>
        <v>6.58</v>
      </c>
      <c r="AO620" s="24">
        <f t="shared" si="256"/>
        <v>0.45</v>
      </c>
      <c r="AP620" s="24">
        <f t="shared" si="257"/>
        <v>9.64</v>
      </c>
      <c r="AQ620" s="24">
        <f t="shared" si="258"/>
        <v>0.59</v>
      </c>
      <c r="AR620" s="24">
        <f t="shared" si="259"/>
        <v>0.51</v>
      </c>
      <c r="AS620" s="24">
        <f t="shared" si="260"/>
        <v>2.8500000000000001E-2</v>
      </c>
      <c r="AT620" s="24">
        <f t="shared" si="261"/>
        <v>2.0099999999999998</v>
      </c>
    </row>
    <row r="621" spans="1:46">
      <c r="A621" s="49" t="s">
        <v>785</v>
      </c>
      <c r="B621" s="49" t="s">
        <v>793</v>
      </c>
      <c r="C621" s="47" t="s">
        <v>20</v>
      </c>
      <c r="D621" s="47" t="s">
        <v>22</v>
      </c>
      <c r="E621" s="49">
        <v>26</v>
      </c>
      <c r="F621" s="24">
        <v>72.955830016803091</v>
      </c>
      <c r="G621" s="24">
        <v>2.21</v>
      </c>
      <c r="H621" s="24">
        <v>1.98</v>
      </c>
      <c r="I621" s="24">
        <v>1.98</v>
      </c>
      <c r="J621" s="24">
        <v>127</v>
      </c>
      <c r="K621" s="24">
        <v>97.79300159054759</v>
      </c>
      <c r="L621" s="24">
        <v>127</v>
      </c>
      <c r="M621" s="24">
        <v>8.1999999999999993</v>
      </c>
      <c r="N621" s="24">
        <v>58.322955427556124</v>
      </c>
      <c r="O621" s="24">
        <v>1.8492350797948831</v>
      </c>
      <c r="P621" s="24">
        <v>187.5</v>
      </c>
      <c r="Q621" s="24">
        <v>802</v>
      </c>
      <c r="R621" s="24">
        <v>7.52</v>
      </c>
      <c r="S621" s="24">
        <v>8.1</v>
      </c>
      <c r="T621" s="24">
        <v>40.200000000000003</v>
      </c>
      <c r="U621" s="24">
        <v>0.92</v>
      </c>
      <c r="V621" s="24">
        <v>10.199999999999999</v>
      </c>
      <c r="W621" s="24">
        <v>29.5</v>
      </c>
      <c r="X621" s="24">
        <v>1.6</v>
      </c>
      <c r="Y621" s="24">
        <v>1.6</v>
      </c>
      <c r="Z621" s="24">
        <v>2.8299999999999999E-4</v>
      </c>
      <c r="AA621" s="24">
        <v>1.2700000000000001E-3</v>
      </c>
      <c r="AB621" s="24">
        <v>5</v>
      </c>
      <c r="AC621" s="24">
        <v>7.74</v>
      </c>
      <c r="AD621" s="24">
        <v>15.51</v>
      </c>
      <c r="AE621" s="24">
        <v>0.61499999999999999</v>
      </c>
      <c r="AF621" s="24">
        <v>10.4</v>
      </c>
      <c r="AG621" s="24">
        <v>27.1</v>
      </c>
      <c r="AH621" s="24">
        <v>1.7</v>
      </c>
      <c r="AI621" s="24">
        <v>1.7</v>
      </c>
      <c r="AJ621" s="24">
        <v>2.23E-4</v>
      </c>
      <c r="AK621" s="24">
        <v>1.82E-3</v>
      </c>
      <c r="AL621" s="24">
        <f t="shared" si="253"/>
        <v>7.74</v>
      </c>
      <c r="AM621" s="24">
        <f t="shared" si="254"/>
        <v>15.51</v>
      </c>
      <c r="AN621" s="24">
        <f t="shared" si="255"/>
        <v>0.61499999999999999</v>
      </c>
      <c r="AO621" s="24">
        <f t="shared" si="256"/>
        <v>10.4</v>
      </c>
      <c r="AP621" s="24">
        <f t="shared" si="257"/>
        <v>27.1</v>
      </c>
      <c r="AQ621" s="24">
        <f t="shared" si="258"/>
        <v>1.7</v>
      </c>
      <c r="AR621" s="24">
        <f t="shared" si="259"/>
        <v>1.7</v>
      </c>
      <c r="AS621" s="24">
        <f t="shared" si="260"/>
        <v>2.23E-4</v>
      </c>
      <c r="AT621" s="24">
        <f t="shared" si="261"/>
        <v>1.82E-3</v>
      </c>
    </row>
    <row r="622" spans="1:46">
      <c r="A622" s="49" t="s">
        <v>785</v>
      </c>
      <c r="B622" s="49" t="s">
        <v>794</v>
      </c>
      <c r="C622" s="47" t="s">
        <v>20</v>
      </c>
      <c r="D622" s="47" t="s">
        <v>22</v>
      </c>
      <c r="E622" s="49">
        <v>26</v>
      </c>
      <c r="F622" s="24">
        <v>64.515173873623525</v>
      </c>
      <c r="G622" s="24">
        <v>3.41</v>
      </c>
      <c r="H622" s="24">
        <v>3.06</v>
      </c>
      <c r="I622" s="24">
        <v>3.06</v>
      </c>
      <c r="J622" s="24">
        <v>19</v>
      </c>
      <c r="K622" s="24">
        <v>11.371279254714837</v>
      </c>
      <c r="L622" s="24">
        <v>19</v>
      </c>
      <c r="M622" s="24">
        <v>7.1</v>
      </c>
      <c r="N622" s="24">
        <v>-86.159293602132138</v>
      </c>
      <c r="O622" s="24">
        <v>0.18067827720378268</v>
      </c>
      <c r="P622" s="24">
        <v>104.5</v>
      </c>
      <c r="Q622" s="24">
        <v>950</v>
      </c>
      <c r="R622" s="24">
        <v>7.13</v>
      </c>
      <c r="S622" s="24">
        <v>7.43</v>
      </c>
      <c r="T622" s="24">
        <v>121</v>
      </c>
      <c r="U622" s="24">
        <v>1.06</v>
      </c>
      <c r="V622" s="24">
        <v>7.09</v>
      </c>
      <c r="W622" s="24">
        <v>72.2</v>
      </c>
      <c r="X622" s="24">
        <v>1.3</v>
      </c>
      <c r="Y622" s="24">
        <v>0.98</v>
      </c>
      <c r="Z622" s="24">
        <v>3.3E-4</v>
      </c>
      <c r="AA622" s="24">
        <v>1.47E-2</v>
      </c>
      <c r="AB622" s="24">
        <v>5</v>
      </c>
      <c r="AC622" s="24">
        <v>7.28</v>
      </c>
      <c r="AD622" s="24">
        <v>31.7</v>
      </c>
      <c r="AE622" s="24">
        <v>0.70199999999999996</v>
      </c>
      <c r="AF622" s="24">
        <v>6.33</v>
      </c>
      <c r="AG622" s="24">
        <v>48</v>
      </c>
      <c r="AH622" s="24">
        <v>1.5</v>
      </c>
      <c r="AI622" s="24">
        <v>1.1000000000000001</v>
      </c>
      <c r="AJ622" s="24">
        <v>2.2900000000000001E-4</v>
      </c>
      <c r="AK622" s="24">
        <v>1.3599999999999999E-2</v>
      </c>
      <c r="AL622" s="24">
        <f t="shared" si="253"/>
        <v>7.28</v>
      </c>
      <c r="AM622" s="24">
        <f t="shared" si="254"/>
        <v>31.7</v>
      </c>
      <c r="AN622" s="24">
        <f t="shared" si="255"/>
        <v>0.70199999999999996</v>
      </c>
      <c r="AO622" s="24">
        <f t="shared" si="256"/>
        <v>6.33</v>
      </c>
      <c r="AP622" s="24">
        <f t="shared" si="257"/>
        <v>48</v>
      </c>
      <c r="AQ622" s="24">
        <f t="shared" si="258"/>
        <v>1.5</v>
      </c>
      <c r="AR622" s="24">
        <f t="shared" si="259"/>
        <v>1.1000000000000001</v>
      </c>
      <c r="AS622" s="24">
        <f t="shared" si="260"/>
        <v>2.2900000000000001E-4</v>
      </c>
      <c r="AT622" s="24">
        <f t="shared" si="261"/>
        <v>1.3599999999999999E-2</v>
      </c>
    </row>
    <row r="623" spans="1:46">
      <c r="A623" s="49" t="s">
        <v>785</v>
      </c>
      <c r="B623" s="49" t="s">
        <v>795</v>
      </c>
      <c r="C623" s="47" t="s">
        <v>20</v>
      </c>
      <c r="D623" s="47" t="s">
        <v>22</v>
      </c>
      <c r="E623" s="49">
        <v>26</v>
      </c>
      <c r="F623" s="24">
        <v>34.034796795649044</v>
      </c>
      <c r="G623" s="24">
        <v>42.9</v>
      </c>
      <c r="H623" s="24">
        <v>40.4</v>
      </c>
      <c r="I623" s="24">
        <v>40.4</v>
      </c>
      <c r="J623" s="24">
        <v>13</v>
      </c>
      <c r="K623" s="24">
        <v>13.645535105657807</v>
      </c>
      <c r="L623" s="24">
        <v>13</v>
      </c>
      <c r="M623" s="24">
        <v>7</v>
      </c>
      <c r="N623" s="24">
        <v>-1323.8713522286223</v>
      </c>
      <c r="O623" s="24">
        <v>9.7241967062338779E-3</v>
      </c>
      <c r="P623" s="24">
        <v>1005</v>
      </c>
      <c r="Q623" s="24">
        <v>94500</v>
      </c>
      <c r="R623" s="24">
        <v>6.29</v>
      </c>
      <c r="S623" s="24">
        <v>7.16</v>
      </c>
      <c r="T623" s="24">
        <v>208</v>
      </c>
      <c r="U623" s="24">
        <v>13.8</v>
      </c>
      <c r="V623" s="24">
        <v>4.03</v>
      </c>
      <c r="W623" s="24">
        <v>125</v>
      </c>
      <c r="X623" s="24">
        <v>1.5</v>
      </c>
      <c r="Y623" s="24">
        <v>1.5</v>
      </c>
      <c r="Z623" s="24">
        <v>3.88E-4</v>
      </c>
      <c r="AA623" s="24">
        <v>9.36</v>
      </c>
      <c r="AB623" s="24">
        <v>5</v>
      </c>
      <c r="AC623" s="24">
        <v>6.99</v>
      </c>
      <c r="AD623" s="24">
        <v>33.5</v>
      </c>
      <c r="AE623" s="24">
        <v>1.95</v>
      </c>
      <c r="AF623" s="24">
        <v>3.3</v>
      </c>
      <c r="AG623" s="24">
        <v>58.4</v>
      </c>
      <c r="AH623" s="24">
        <v>1.7</v>
      </c>
      <c r="AI623" s="24">
        <v>1.7</v>
      </c>
      <c r="AJ623" s="24">
        <v>2.24E-4</v>
      </c>
      <c r="AK623" s="24">
        <v>1.5</v>
      </c>
      <c r="AL623" s="24">
        <f t="shared" si="253"/>
        <v>6.99</v>
      </c>
      <c r="AM623" s="24">
        <f t="shared" si="254"/>
        <v>33.5</v>
      </c>
      <c r="AN623" s="24">
        <f t="shared" si="255"/>
        <v>1.95</v>
      </c>
      <c r="AO623" s="24">
        <f t="shared" si="256"/>
        <v>3.3</v>
      </c>
      <c r="AP623" s="24">
        <f t="shared" si="257"/>
        <v>58.4</v>
      </c>
      <c r="AQ623" s="24">
        <f t="shared" si="258"/>
        <v>1.7</v>
      </c>
      <c r="AR623" s="24">
        <f t="shared" si="259"/>
        <v>1.7</v>
      </c>
      <c r="AS623" s="24">
        <f t="shared" si="260"/>
        <v>2.24E-4</v>
      </c>
      <c r="AT623" s="24">
        <f t="shared" si="261"/>
        <v>1.5</v>
      </c>
    </row>
    <row r="624" spans="1:46">
      <c r="A624" s="49" t="s">
        <v>785</v>
      </c>
      <c r="B624" s="49" t="s">
        <v>796</v>
      </c>
      <c r="C624" s="47" t="s">
        <v>20</v>
      </c>
      <c r="D624" s="47" t="s">
        <v>22</v>
      </c>
      <c r="E624" s="49">
        <v>26</v>
      </c>
      <c r="F624" s="24">
        <v>56.848962524528304</v>
      </c>
      <c r="G624" s="24">
        <v>2.64</v>
      </c>
      <c r="H624" s="24">
        <v>2.2000000000000002</v>
      </c>
      <c r="I624" s="24">
        <v>2.2000000000000002</v>
      </c>
      <c r="J624" s="24">
        <v>4</v>
      </c>
      <c r="K624" s="24">
        <v>2.2742558509429678</v>
      </c>
      <c r="L624" s="24">
        <v>4</v>
      </c>
      <c r="M624" s="24">
        <v>8.3000000000000007</v>
      </c>
      <c r="N624" s="24">
        <v>-77.045724802842855</v>
      </c>
      <c r="O624" s="24">
        <v>4.935485504917949E-2</v>
      </c>
      <c r="P624" s="24">
        <v>8.6999999999999993</v>
      </c>
      <c r="Q624" s="24">
        <v>44</v>
      </c>
      <c r="R624" s="24">
        <v>3.84</v>
      </c>
      <c r="S624" s="24">
        <v>5.0599999999999996</v>
      </c>
      <c r="T624" s="24">
        <v>71.3</v>
      </c>
      <c r="U624" s="24">
        <v>17</v>
      </c>
      <c r="V624" s="24">
        <v>0.56399999999999995</v>
      </c>
      <c r="W624" s="24">
        <v>20.8</v>
      </c>
      <c r="X624" s="24">
        <v>0.47</v>
      </c>
      <c r="Y624" s="24">
        <v>0.48</v>
      </c>
      <c r="Z624" s="24">
        <v>1.08E-3</v>
      </c>
      <c r="AA624" s="24">
        <v>0.24</v>
      </c>
      <c r="AB624" s="24">
        <v>5</v>
      </c>
      <c r="AC624" s="24">
        <v>3.85</v>
      </c>
      <c r="AD624" s="24">
        <v>20.93</v>
      </c>
      <c r="AE624" s="24">
        <v>16.600000000000001</v>
      </c>
      <c r="AF624" s="24">
        <v>0.46200000000000002</v>
      </c>
      <c r="AG624" s="24">
        <v>6.44</v>
      </c>
      <c r="AH624" s="24">
        <v>0.3</v>
      </c>
      <c r="AI624" s="24">
        <v>0.34</v>
      </c>
      <c r="AJ624" s="24">
        <v>2.5000000000000001E-3</v>
      </c>
      <c r="AK624" s="24">
        <v>0.126</v>
      </c>
      <c r="AL624" s="24">
        <f t="shared" si="253"/>
        <v>3.85</v>
      </c>
      <c r="AM624" s="24">
        <f t="shared" si="254"/>
        <v>20.93</v>
      </c>
      <c r="AN624" s="24">
        <f t="shared" si="255"/>
        <v>16.600000000000001</v>
      </c>
      <c r="AO624" s="24">
        <f t="shared" si="256"/>
        <v>0.46200000000000002</v>
      </c>
      <c r="AP624" s="24">
        <f t="shared" si="257"/>
        <v>6.44</v>
      </c>
      <c r="AQ624" s="24">
        <f t="shared" si="258"/>
        <v>0.3</v>
      </c>
      <c r="AR624" s="24">
        <f t="shared" si="259"/>
        <v>0.34</v>
      </c>
      <c r="AS624" s="24">
        <f t="shared" si="260"/>
        <v>2.5000000000000001E-3</v>
      </c>
      <c r="AT624" s="24">
        <f t="shared" si="261"/>
        <v>0.126</v>
      </c>
    </row>
    <row r="625" spans="1:46">
      <c r="A625" s="49" t="s">
        <v>4</v>
      </c>
      <c r="B625" s="49" t="s">
        <v>5</v>
      </c>
      <c r="C625" s="47" t="s">
        <v>20</v>
      </c>
      <c r="D625" s="47" t="s">
        <v>22</v>
      </c>
      <c r="E625" s="49">
        <v>26</v>
      </c>
      <c r="G625" s="24">
        <v>2.6</v>
      </c>
      <c r="H625" s="24">
        <v>2</v>
      </c>
      <c r="I625" s="24">
        <v>2</v>
      </c>
      <c r="J625" s="24">
        <v>-1</v>
      </c>
      <c r="K625" s="24">
        <v>4.2</v>
      </c>
      <c r="L625" s="24">
        <v>-1</v>
      </c>
      <c r="M625" s="24">
        <v>4.4000000000000004</v>
      </c>
      <c r="N625" s="24">
        <v>-63.5</v>
      </c>
      <c r="O625" s="24">
        <v>1E-3</v>
      </c>
      <c r="P625" s="24">
        <v>67.3</v>
      </c>
      <c r="Q625" s="24">
        <v>56.2</v>
      </c>
      <c r="R625" s="24">
        <v>1.85</v>
      </c>
      <c r="S625" s="24">
        <v>3.06</v>
      </c>
      <c r="T625" s="24">
        <v>1465</v>
      </c>
      <c r="U625" s="24">
        <v>1600</v>
      </c>
      <c r="V625" s="24">
        <v>0</v>
      </c>
      <c r="W625" s="24">
        <v>280</v>
      </c>
      <c r="X625" s="24">
        <v>0.2</v>
      </c>
      <c r="Y625" s="24">
        <v>0.19</v>
      </c>
      <c r="Z625" s="24">
        <v>1.17</v>
      </c>
      <c r="AA625" s="24">
        <v>1.61</v>
      </c>
      <c r="AB625" s="24">
        <v>5</v>
      </c>
      <c r="AC625" s="24">
        <v>2.08</v>
      </c>
      <c r="AD625" s="24">
        <v>902.6</v>
      </c>
      <c r="AE625" s="24">
        <v>770</v>
      </c>
      <c r="AF625" s="24">
        <v>0</v>
      </c>
      <c r="AG625" s="24">
        <v>254</v>
      </c>
      <c r="AH625" s="24">
        <v>0.27</v>
      </c>
      <c r="AI625" s="24">
        <v>0.25</v>
      </c>
      <c r="AJ625" s="24">
        <v>0.36799999999999999</v>
      </c>
      <c r="AK625" s="24">
        <v>0.22</v>
      </c>
      <c r="AL625" s="24">
        <f t="shared" ref="AL625:AL630" si="262">IF(AC625&gt;0,AC625,R625)</f>
        <v>2.08</v>
      </c>
      <c r="AM625" s="24">
        <f t="shared" ref="AM625:AT630" si="263">IF(AD625&gt;0,AD625,IF(T625&gt;0,T625,0.0001))</f>
        <v>902.6</v>
      </c>
      <c r="AN625" s="24">
        <f t="shared" si="263"/>
        <v>770</v>
      </c>
      <c r="AO625" s="24">
        <f t="shared" si="263"/>
        <v>1E-4</v>
      </c>
      <c r="AP625" s="24">
        <f t="shared" si="263"/>
        <v>254</v>
      </c>
      <c r="AQ625" s="24">
        <f t="shared" si="263"/>
        <v>0.27</v>
      </c>
      <c r="AR625" s="24">
        <f t="shared" si="263"/>
        <v>0.25</v>
      </c>
      <c r="AS625" s="24">
        <f t="shared" si="263"/>
        <v>0.36799999999999999</v>
      </c>
      <c r="AT625" s="24">
        <f t="shared" si="263"/>
        <v>0.22</v>
      </c>
    </row>
    <row r="626" spans="1:46">
      <c r="A626" s="49" t="s">
        <v>4</v>
      </c>
      <c r="B626" s="49" t="s">
        <v>6</v>
      </c>
      <c r="C626" s="47" t="s">
        <v>20</v>
      </c>
      <c r="D626" s="47" t="s">
        <v>22</v>
      </c>
      <c r="E626" s="49">
        <v>26</v>
      </c>
      <c r="G626" s="24">
        <v>3.84</v>
      </c>
      <c r="H626" s="24">
        <v>3.82</v>
      </c>
      <c r="I626" s="24">
        <v>3.82</v>
      </c>
      <c r="J626" s="24">
        <v>5</v>
      </c>
      <c r="K626" s="24">
        <v>9.1999999999999993</v>
      </c>
      <c r="L626" s="24">
        <v>5</v>
      </c>
      <c r="M626" s="24">
        <v>6.5</v>
      </c>
      <c r="N626" s="24">
        <v>-114.375</v>
      </c>
      <c r="O626" s="24">
        <v>1E-3</v>
      </c>
      <c r="P626" s="24">
        <v>72.8</v>
      </c>
      <c r="Q626" s="24">
        <v>55.7</v>
      </c>
      <c r="R626" s="24">
        <v>1.75</v>
      </c>
      <c r="S626" s="24">
        <v>2.35</v>
      </c>
      <c r="T626" s="24">
        <v>1226</v>
      </c>
      <c r="U626" s="24">
        <v>1810</v>
      </c>
      <c r="V626" s="24">
        <v>0</v>
      </c>
      <c r="W626" s="24">
        <v>264</v>
      </c>
      <c r="X626" s="24">
        <v>0.2</v>
      </c>
      <c r="Y626" s="24">
        <v>0.14000000000000001</v>
      </c>
      <c r="Z626" s="24">
        <v>1.22</v>
      </c>
      <c r="AA626" s="24">
        <v>1.33</v>
      </c>
      <c r="AB626" s="24">
        <v>5</v>
      </c>
      <c r="AC626" s="24">
        <v>2.11</v>
      </c>
      <c r="AD626" s="24">
        <v>911.5</v>
      </c>
      <c r="AE626" s="24">
        <v>869</v>
      </c>
      <c r="AF626" s="24">
        <v>0</v>
      </c>
      <c r="AG626" s="24">
        <v>189</v>
      </c>
      <c r="AH626" s="24">
        <v>0.2</v>
      </c>
      <c r="AI626" s="24">
        <v>0.16</v>
      </c>
      <c r="AJ626" s="24">
        <v>0.36399999999999999</v>
      </c>
      <c r="AK626" s="24">
        <v>0.13200000000000001</v>
      </c>
      <c r="AL626" s="24">
        <f t="shared" si="262"/>
        <v>2.11</v>
      </c>
      <c r="AM626" s="24">
        <f t="shared" si="263"/>
        <v>911.5</v>
      </c>
      <c r="AN626" s="24">
        <f t="shared" si="263"/>
        <v>869</v>
      </c>
      <c r="AO626" s="24">
        <f t="shared" si="263"/>
        <v>1E-4</v>
      </c>
      <c r="AP626" s="24">
        <f t="shared" si="263"/>
        <v>189</v>
      </c>
      <c r="AQ626" s="24">
        <f t="shared" si="263"/>
        <v>0.2</v>
      </c>
      <c r="AR626" s="24">
        <f t="shared" si="263"/>
        <v>0.16</v>
      </c>
      <c r="AS626" s="24">
        <f t="shared" si="263"/>
        <v>0.36399999999999999</v>
      </c>
      <c r="AT626" s="24">
        <f t="shared" si="263"/>
        <v>0.13200000000000001</v>
      </c>
    </row>
    <row r="627" spans="1:46">
      <c r="A627" s="47" t="s">
        <v>929</v>
      </c>
      <c r="B627" s="47" t="s">
        <v>930</v>
      </c>
      <c r="C627" s="47" t="s">
        <v>20</v>
      </c>
      <c r="D627" s="47" t="s">
        <v>21</v>
      </c>
      <c r="E627" s="49">
        <v>96</v>
      </c>
      <c r="F627" s="78"/>
      <c r="G627" s="24">
        <v>0.26</v>
      </c>
      <c r="H627" s="24">
        <v>0.19</v>
      </c>
      <c r="I627" s="24">
        <v>0.19</v>
      </c>
      <c r="J627" s="24">
        <v>6</v>
      </c>
      <c r="L627" s="24">
        <v>6</v>
      </c>
      <c r="M627" s="24">
        <v>6.2</v>
      </c>
      <c r="N627" s="50">
        <f>L627-(I627*31.25)</f>
        <v>6.25E-2</v>
      </c>
      <c r="O627" s="50">
        <f>L627/(I627*31.25)</f>
        <v>1.0105263157894737</v>
      </c>
      <c r="P627" s="24">
        <v>12200</v>
      </c>
      <c r="Q627" s="24">
        <v>1175</v>
      </c>
      <c r="R627" s="32">
        <v>3</v>
      </c>
      <c r="S627" s="24">
        <v>4.3</v>
      </c>
      <c r="T627" s="24">
        <v>69.2</v>
      </c>
      <c r="U627" s="24">
        <v>60.5</v>
      </c>
      <c r="V627" s="24">
        <v>0</v>
      </c>
      <c r="W627" s="24">
        <v>23.2</v>
      </c>
      <c r="X627" s="24">
        <v>0.48</v>
      </c>
      <c r="Y627" s="24">
        <v>0.53</v>
      </c>
      <c r="Z627" s="24">
        <v>0.90200000000000002</v>
      </c>
      <c r="AA627" s="24">
        <v>9.5500000000000007</v>
      </c>
      <c r="AB627" s="32">
        <v>5</v>
      </c>
      <c r="AC627" s="24">
        <v>3.7</v>
      </c>
      <c r="AD627" s="24">
        <v>7.3</v>
      </c>
      <c r="AE627" s="24">
        <v>9.6</v>
      </c>
      <c r="AF627" s="24">
        <v>0</v>
      </c>
      <c r="AG627" s="24">
        <v>4.08</v>
      </c>
      <c r="AH627" s="24">
        <v>0.54</v>
      </c>
      <c r="AI627" s="24">
        <v>0.53</v>
      </c>
      <c r="AJ627" s="24">
        <v>0.105</v>
      </c>
      <c r="AK627" s="24">
        <v>0.35399999999999998</v>
      </c>
      <c r="AL627" s="32">
        <f t="shared" si="262"/>
        <v>3.7</v>
      </c>
      <c r="AM627" s="24">
        <f t="shared" si="263"/>
        <v>7.3</v>
      </c>
      <c r="AN627" s="24">
        <f t="shared" si="263"/>
        <v>9.6</v>
      </c>
      <c r="AO627" s="24">
        <f t="shared" si="263"/>
        <v>1E-4</v>
      </c>
      <c r="AP627" s="24">
        <f t="shared" si="263"/>
        <v>4.08</v>
      </c>
      <c r="AQ627" s="24">
        <f t="shared" si="263"/>
        <v>0.54</v>
      </c>
      <c r="AR627" s="24">
        <f t="shared" si="263"/>
        <v>0.53</v>
      </c>
      <c r="AS627" s="24">
        <f t="shared" si="263"/>
        <v>0.105</v>
      </c>
      <c r="AT627" s="24">
        <f t="shared" si="263"/>
        <v>0.35399999999999998</v>
      </c>
    </row>
    <row r="628" spans="1:46">
      <c r="A628" s="47" t="s">
        <v>929</v>
      </c>
      <c r="B628" s="47" t="s">
        <v>931</v>
      </c>
      <c r="C628" s="47" t="s">
        <v>20</v>
      </c>
      <c r="D628" s="47" t="s">
        <v>21</v>
      </c>
      <c r="E628" s="49">
        <v>96</v>
      </c>
      <c r="F628" s="78"/>
      <c r="G628" s="24">
        <v>0.11</v>
      </c>
      <c r="H628" s="24">
        <v>7.0000000000000007E-2</v>
      </c>
      <c r="I628" s="24">
        <v>7.0000000000000007E-2</v>
      </c>
      <c r="J628" s="24">
        <v>4</v>
      </c>
      <c r="L628" s="24">
        <v>4</v>
      </c>
      <c r="M628" s="24">
        <v>6.3</v>
      </c>
      <c r="N628" s="50">
        <f>L628-(I628*31.25)</f>
        <v>1.8125</v>
      </c>
      <c r="O628" s="50">
        <f>L628/(I628*31.25)</f>
        <v>1.8285714285714285</v>
      </c>
      <c r="P628" s="24">
        <v>12300</v>
      </c>
      <c r="Q628" s="24">
        <v>52</v>
      </c>
      <c r="R628" s="32">
        <v>2.9</v>
      </c>
      <c r="S628" s="24">
        <v>5</v>
      </c>
      <c r="T628" s="24">
        <v>16.600000000000001</v>
      </c>
      <c r="U628" s="24">
        <v>13.6</v>
      </c>
      <c r="V628" s="24">
        <v>0</v>
      </c>
      <c r="W628" s="24">
        <v>10.4</v>
      </c>
      <c r="X628" s="24">
        <v>0.93</v>
      </c>
      <c r="Y628" s="24">
        <v>1.1200000000000001</v>
      </c>
      <c r="Z628" s="24">
        <v>0.30099999999999999</v>
      </c>
      <c r="AA628" s="24">
        <v>0.17399999999999999</v>
      </c>
      <c r="AB628" s="32">
        <v>5</v>
      </c>
      <c r="AC628" s="24">
        <v>3.6</v>
      </c>
      <c r="AD628" s="24">
        <v>8.4</v>
      </c>
      <c r="AE628" s="24">
        <v>7.7</v>
      </c>
      <c r="AF628" s="24">
        <v>0</v>
      </c>
      <c r="AG628" s="24">
        <v>6.48</v>
      </c>
      <c r="AH628" s="24">
        <v>0.74</v>
      </c>
      <c r="AI628" s="24">
        <v>0.73</v>
      </c>
      <c r="AJ628" s="24">
        <v>6.5000000000000002E-2</v>
      </c>
      <c r="AK628" s="24">
        <v>2.5999999999999999E-2</v>
      </c>
      <c r="AL628" s="32">
        <f t="shared" si="262"/>
        <v>3.6</v>
      </c>
      <c r="AM628" s="24">
        <f t="shared" si="263"/>
        <v>8.4</v>
      </c>
      <c r="AN628" s="24">
        <f t="shared" si="263"/>
        <v>7.7</v>
      </c>
      <c r="AO628" s="24">
        <f t="shared" si="263"/>
        <v>1E-4</v>
      </c>
      <c r="AP628" s="24">
        <f t="shared" si="263"/>
        <v>6.48</v>
      </c>
      <c r="AQ628" s="24">
        <f t="shared" si="263"/>
        <v>0.74</v>
      </c>
      <c r="AR628" s="24">
        <f t="shared" si="263"/>
        <v>0.73</v>
      </c>
      <c r="AS628" s="24">
        <f t="shared" si="263"/>
        <v>6.5000000000000002E-2</v>
      </c>
      <c r="AT628" s="24">
        <f t="shared" si="263"/>
        <v>2.5999999999999999E-2</v>
      </c>
    </row>
    <row r="629" spans="1:46">
      <c r="A629" s="47" t="s">
        <v>929</v>
      </c>
      <c r="B629" s="47" t="s">
        <v>932</v>
      </c>
      <c r="C629" s="47" t="s">
        <v>20</v>
      </c>
      <c r="D629" s="47" t="s">
        <v>21</v>
      </c>
      <c r="E629" s="49">
        <v>96</v>
      </c>
      <c r="F629" s="78"/>
      <c r="G629" s="24">
        <v>0.18</v>
      </c>
      <c r="H629" s="24">
        <v>0.13</v>
      </c>
      <c r="I629" s="24">
        <v>0.13</v>
      </c>
      <c r="J629" s="24">
        <v>5</v>
      </c>
      <c r="L629" s="24">
        <v>5</v>
      </c>
      <c r="M629" s="24">
        <v>4.7</v>
      </c>
      <c r="N629" s="50">
        <f>L629-(I629*31.25)</f>
        <v>0.9375</v>
      </c>
      <c r="O629" s="50">
        <f>L629/(I629*31.25)</f>
        <v>1.2307692307692308</v>
      </c>
      <c r="P629" s="24">
        <v>75</v>
      </c>
      <c r="Q629" s="24">
        <v>98</v>
      </c>
      <c r="R629" s="32">
        <v>2.2999999999999998</v>
      </c>
      <c r="S629" s="24">
        <v>4.0999999999999996</v>
      </c>
      <c r="T629" s="24">
        <v>52.5</v>
      </c>
      <c r="U629" s="24">
        <v>58.3</v>
      </c>
      <c r="V629" s="24">
        <v>0</v>
      </c>
      <c r="W629" s="24">
        <v>11.3</v>
      </c>
      <c r="X629" s="24">
        <v>0.53</v>
      </c>
      <c r="Y629" s="24">
        <v>0.64</v>
      </c>
      <c r="Z629" s="24">
        <v>0.35799999999999998</v>
      </c>
      <c r="AA629" s="24">
        <v>0.71</v>
      </c>
      <c r="AB629" s="32">
        <v>5</v>
      </c>
      <c r="AC629" s="24">
        <v>3.5</v>
      </c>
      <c r="AD629" s="24">
        <v>6.6</v>
      </c>
      <c r="AE629" s="24">
        <v>6.2</v>
      </c>
      <c r="AF629" s="24">
        <v>0</v>
      </c>
      <c r="AG629" s="24">
        <v>0.71</v>
      </c>
      <c r="AH629" s="24">
        <v>0.62</v>
      </c>
      <c r="AI629" s="24">
        <v>0.61</v>
      </c>
      <c r="AJ629" s="24">
        <v>4.3999999999999997E-2</v>
      </c>
      <c r="AK629" s="24">
        <v>2.3E-2</v>
      </c>
      <c r="AL629" s="32">
        <f t="shared" si="262"/>
        <v>3.5</v>
      </c>
      <c r="AM629" s="24">
        <f t="shared" si="263"/>
        <v>6.6</v>
      </c>
      <c r="AN629" s="24">
        <f t="shared" si="263"/>
        <v>6.2</v>
      </c>
      <c r="AO629" s="24">
        <f t="shared" si="263"/>
        <v>1E-4</v>
      </c>
      <c r="AP629" s="24">
        <f t="shared" si="263"/>
        <v>0.71</v>
      </c>
      <c r="AQ629" s="24">
        <f t="shared" si="263"/>
        <v>0.62</v>
      </c>
      <c r="AR629" s="24">
        <f t="shared" si="263"/>
        <v>0.61</v>
      </c>
      <c r="AS629" s="24">
        <f t="shared" si="263"/>
        <v>4.3999999999999997E-2</v>
      </c>
      <c r="AT629" s="24">
        <f t="shared" si="263"/>
        <v>2.3E-2</v>
      </c>
    </row>
    <row r="630" spans="1:46">
      <c r="A630" s="47" t="s">
        <v>929</v>
      </c>
      <c r="B630" s="47" t="s">
        <v>933</v>
      </c>
      <c r="C630" s="47" t="s">
        <v>20</v>
      </c>
      <c r="D630" s="47" t="s">
        <v>21</v>
      </c>
      <c r="E630" s="49">
        <v>96</v>
      </c>
      <c r="F630" s="78"/>
      <c r="G630" s="24">
        <v>0.2</v>
      </c>
      <c r="H630" s="24">
        <v>0.16</v>
      </c>
      <c r="I630" s="24">
        <v>0.16</v>
      </c>
      <c r="J630" s="24">
        <v>7</v>
      </c>
      <c r="L630" s="24">
        <v>7</v>
      </c>
      <c r="M630" s="24">
        <v>6.1</v>
      </c>
      <c r="N630" s="50">
        <f>L630-(I630*31.25)</f>
        <v>2</v>
      </c>
      <c r="O630" s="50">
        <f>L630/(I630*31.25)</f>
        <v>1.4</v>
      </c>
      <c r="P630" s="24">
        <v>865</v>
      </c>
      <c r="Q630" s="24">
        <v>1250</v>
      </c>
      <c r="R630" s="32">
        <v>3.2</v>
      </c>
      <c r="S630" s="24">
        <v>4.5</v>
      </c>
      <c r="T630" s="24">
        <v>44.2</v>
      </c>
      <c r="U630" s="24">
        <v>39.799999999999997</v>
      </c>
      <c r="V630" s="24">
        <v>0</v>
      </c>
      <c r="W630" s="24">
        <v>17.3</v>
      </c>
      <c r="X630" s="24">
        <v>0.59</v>
      </c>
      <c r="Y630" s="24">
        <v>0.67</v>
      </c>
      <c r="Z630" s="24">
        <v>5.37</v>
      </c>
      <c r="AA630" s="24">
        <v>4.08</v>
      </c>
      <c r="AB630" s="32">
        <v>5</v>
      </c>
      <c r="AC630" s="24">
        <v>3.8</v>
      </c>
      <c r="AD630" s="24">
        <v>7.4</v>
      </c>
      <c r="AE630" s="24">
        <v>8.9</v>
      </c>
      <c r="AF630" s="24">
        <v>0</v>
      </c>
      <c r="AG630" s="24">
        <v>6.56</v>
      </c>
      <c r="AH630" s="24">
        <v>0.85499999999999998</v>
      </c>
      <c r="AI630" s="24">
        <v>0.83399999999999996</v>
      </c>
      <c r="AJ630" s="24">
        <v>0.11700000000000001</v>
      </c>
      <c r="AK630" s="24">
        <v>0.19700000000000001</v>
      </c>
      <c r="AL630" s="32">
        <f t="shared" si="262"/>
        <v>3.8</v>
      </c>
      <c r="AM630" s="24">
        <f t="shared" si="263"/>
        <v>7.4</v>
      </c>
      <c r="AN630" s="24">
        <f t="shared" si="263"/>
        <v>8.9</v>
      </c>
      <c r="AO630" s="24">
        <f t="shared" si="263"/>
        <v>1E-4</v>
      </c>
      <c r="AP630" s="24">
        <f t="shared" si="263"/>
        <v>6.56</v>
      </c>
      <c r="AQ630" s="24">
        <f t="shared" si="263"/>
        <v>0.85499999999999998</v>
      </c>
      <c r="AR630" s="24">
        <f t="shared" si="263"/>
        <v>0.83399999999999996</v>
      </c>
      <c r="AS630" s="24">
        <f t="shared" si="263"/>
        <v>0.11700000000000001</v>
      </c>
      <c r="AT630" s="24">
        <f t="shared" si="263"/>
        <v>0.19700000000000001</v>
      </c>
    </row>
    <row r="631" spans="1:46">
      <c r="A631" s="49" t="s">
        <v>938</v>
      </c>
      <c r="B631" s="49" t="s">
        <v>939</v>
      </c>
      <c r="C631" s="47" t="s">
        <v>20</v>
      </c>
      <c r="D631" s="47" t="s">
        <v>22</v>
      </c>
      <c r="E631" s="49">
        <v>160</v>
      </c>
      <c r="F631" s="24">
        <v>4.4973142706826135</v>
      </c>
      <c r="G631" s="24">
        <v>2.38</v>
      </c>
      <c r="H631" s="24">
        <v>2.09</v>
      </c>
      <c r="I631" s="24">
        <v>2.38</v>
      </c>
      <c r="J631" s="24">
        <v>38</v>
      </c>
      <c r="K631" s="50">
        <v>22.742558509429674</v>
      </c>
      <c r="L631" s="24">
        <v>38</v>
      </c>
      <c r="M631" s="24">
        <v>8.1</v>
      </c>
      <c r="N631" s="24">
        <v>-36.375</v>
      </c>
      <c r="O631" s="50">
        <v>0.51092436974789912</v>
      </c>
      <c r="P631" s="24">
        <v>180</v>
      </c>
      <c r="Q631" s="24">
        <v>25</v>
      </c>
      <c r="R631" s="24">
        <v>7.49</v>
      </c>
      <c r="S631" s="24">
        <v>8.15</v>
      </c>
      <c r="T631" s="24">
        <v>25.77</v>
      </c>
      <c r="U631" s="24">
        <v>1.25</v>
      </c>
      <c r="V631" s="24">
        <v>16.2</v>
      </c>
      <c r="W631" s="24">
        <v>44.6</v>
      </c>
      <c r="X631" s="92">
        <v>2</v>
      </c>
      <c r="Y631" s="24">
        <v>2</v>
      </c>
      <c r="Z631" s="24">
        <v>6.8499999999999995E-4</v>
      </c>
      <c r="AA631" s="24">
        <v>1.1900000000000001E-3</v>
      </c>
      <c r="AB631" s="32">
        <v>5</v>
      </c>
      <c r="AC631" s="24">
        <v>7.92</v>
      </c>
      <c r="AD631" s="24">
        <v>16.329999999999998</v>
      </c>
      <c r="AE631" s="24">
        <v>1.0900000000000001</v>
      </c>
      <c r="AF631" s="24">
        <v>15.8</v>
      </c>
      <c r="AG631" s="24">
        <v>32.9</v>
      </c>
      <c r="AH631" s="24">
        <v>1.9</v>
      </c>
      <c r="AI631" s="24">
        <v>1.9</v>
      </c>
      <c r="AJ631" s="24">
        <v>1.16E-3</v>
      </c>
      <c r="AK631" s="24">
        <v>1.16E-3</v>
      </c>
      <c r="AL631" s="32">
        <f t="shared" ref="AL631:AL644" si="264">IF(AC631&gt;0,AC631,R631)</f>
        <v>7.92</v>
      </c>
      <c r="AM631" s="24">
        <f t="shared" ref="AM631:AM644" si="265">IF(AD631&gt;0,AD631,IF(T631&gt;0,T631,0.0001))</f>
        <v>16.329999999999998</v>
      </c>
      <c r="AN631" s="24">
        <f t="shared" ref="AN631:AN644" si="266">IF(AE631&gt;0,AE631,IF(U631&gt;0,U631,0.0001))</f>
        <v>1.0900000000000001</v>
      </c>
      <c r="AO631" s="24">
        <f t="shared" ref="AO631:AO644" si="267">IF(AF631&gt;0,AF631,IF(V631&gt;0,V631,0.0001))</f>
        <v>15.8</v>
      </c>
      <c r="AP631" s="24">
        <f t="shared" ref="AP631:AP644" si="268">IF(AG631&gt;0,AG631,IF(W631&gt;0,W631,0.0001))</f>
        <v>32.9</v>
      </c>
      <c r="AQ631" s="24">
        <f t="shared" ref="AQ631:AQ644" si="269">IF(AH631&gt;0,AH631,IF(X631&gt;0,X631,0.0001))</f>
        <v>1.9</v>
      </c>
      <c r="AR631" s="24">
        <f t="shared" ref="AR631:AR644" si="270">IF(AI631&gt;0,AI631,IF(Y631&gt;0,Y631,0.0001))</f>
        <v>1.9</v>
      </c>
      <c r="AS631" s="24">
        <f t="shared" ref="AS631:AS644" si="271">IF(AJ631&gt;0,AJ631,IF(Z631&gt;0,Z631,0.0001))</f>
        <v>1.16E-3</v>
      </c>
      <c r="AT631" s="24">
        <f t="shared" ref="AT631:AT644" si="272">IF(AK631&gt;0,AK631,IF(AA631&gt;0,AA631,0.0001))</f>
        <v>1.16E-3</v>
      </c>
    </row>
    <row r="632" spans="1:46">
      <c r="A632" s="49" t="s">
        <v>938</v>
      </c>
      <c r="B632" s="49" t="s">
        <v>940</v>
      </c>
      <c r="C632" s="47" t="s">
        <v>20</v>
      </c>
      <c r="D632" s="47" t="s">
        <v>22</v>
      </c>
      <c r="E632" s="49">
        <v>53</v>
      </c>
      <c r="F632" s="24">
        <v>5.6065735299418717</v>
      </c>
      <c r="G632" s="24">
        <v>0.18</v>
      </c>
      <c r="H632" s="24">
        <v>0.18</v>
      </c>
      <c r="I632" s="24">
        <v>0.18</v>
      </c>
      <c r="J632" s="24">
        <v>127</v>
      </c>
      <c r="K632" s="50">
        <v>127.3583276528062</v>
      </c>
      <c r="L632" s="24">
        <v>127</v>
      </c>
      <c r="M632" s="24">
        <v>8.6</v>
      </c>
      <c r="N632" s="24">
        <v>121.375</v>
      </c>
      <c r="O632" s="50">
        <v>22.577777777777779</v>
      </c>
      <c r="P632" s="24">
        <v>2780</v>
      </c>
      <c r="Q632" s="24">
        <v>43</v>
      </c>
      <c r="R632" s="24">
        <v>7.95</v>
      </c>
      <c r="S632" s="24">
        <v>8.5</v>
      </c>
      <c r="T632" s="24">
        <v>7.2910000000000004</v>
      </c>
      <c r="U632" s="24">
        <v>0.81399999999999995</v>
      </c>
      <c r="V632" s="24">
        <v>28</v>
      </c>
      <c r="W632" s="24">
        <v>29</v>
      </c>
      <c r="X632" s="92">
        <v>4</v>
      </c>
      <c r="Y632" s="24">
        <v>3.2</v>
      </c>
      <c r="Z632" s="24">
        <v>3.5300000000000002E-3</v>
      </c>
      <c r="AA632" s="24">
        <v>1.2800000000000001E-3</v>
      </c>
      <c r="AB632" s="32">
        <v>5</v>
      </c>
      <c r="AC632" s="24">
        <v>8.26</v>
      </c>
      <c r="AD632" s="24">
        <v>8.1219999999999999</v>
      </c>
      <c r="AE632" s="24">
        <v>1.06</v>
      </c>
      <c r="AF632" s="24">
        <v>29.8</v>
      </c>
      <c r="AG632" s="24">
        <v>32.9</v>
      </c>
      <c r="AH632" s="24">
        <v>3.9</v>
      </c>
      <c r="AI632" s="24">
        <v>2.8</v>
      </c>
      <c r="AJ632" s="24">
        <v>5.3299999999999997E-3</v>
      </c>
      <c r="AK632" s="24">
        <v>1.2899999999999999E-3</v>
      </c>
      <c r="AL632" s="32">
        <f t="shared" si="264"/>
        <v>8.26</v>
      </c>
      <c r="AM632" s="24">
        <f t="shared" si="265"/>
        <v>8.1219999999999999</v>
      </c>
      <c r="AN632" s="24">
        <f t="shared" si="266"/>
        <v>1.06</v>
      </c>
      <c r="AO632" s="24">
        <f t="shared" si="267"/>
        <v>29.8</v>
      </c>
      <c r="AP632" s="24">
        <f t="shared" si="268"/>
        <v>32.9</v>
      </c>
      <c r="AQ632" s="24">
        <f t="shared" si="269"/>
        <v>3.9</v>
      </c>
      <c r="AR632" s="24">
        <f t="shared" si="270"/>
        <v>2.8</v>
      </c>
      <c r="AS632" s="24">
        <f t="shared" si="271"/>
        <v>5.3299999999999997E-3</v>
      </c>
      <c r="AT632" s="24">
        <f t="shared" si="272"/>
        <v>1.2899999999999999E-3</v>
      </c>
    </row>
    <row r="633" spans="1:46">
      <c r="A633" s="49" t="s">
        <v>938</v>
      </c>
      <c r="B633" s="49" t="s">
        <v>941</v>
      </c>
      <c r="C633" s="47" t="s">
        <v>20</v>
      </c>
      <c r="D633" s="47" t="s">
        <v>22</v>
      </c>
      <c r="E633" s="49">
        <v>53</v>
      </c>
      <c r="F633" s="24">
        <v>54.290776491481182</v>
      </c>
      <c r="G633" s="24">
        <v>0.09</v>
      </c>
      <c r="H633" s="24">
        <v>0.08</v>
      </c>
      <c r="I633" s="24">
        <v>0.09</v>
      </c>
      <c r="J633" s="24">
        <v>124</v>
      </c>
      <c r="K633" s="50">
        <v>115.98704839809133</v>
      </c>
      <c r="L633" s="24">
        <v>124</v>
      </c>
      <c r="M633" s="24">
        <v>8.5</v>
      </c>
      <c r="N633" s="24">
        <v>121.1875</v>
      </c>
      <c r="O633" s="50">
        <v>44.088888888888889</v>
      </c>
      <c r="P633" s="24">
        <v>1285</v>
      </c>
      <c r="Q633" s="24">
        <v>41</v>
      </c>
      <c r="R633" s="24">
        <v>7.96</v>
      </c>
      <c r="S633" s="24">
        <v>8.81</v>
      </c>
      <c r="T633" s="24">
        <v>11.45</v>
      </c>
      <c r="U633" s="24">
        <v>0.877</v>
      </c>
      <c r="V633" s="24">
        <v>24.8</v>
      </c>
      <c r="W633" s="24">
        <v>25.8</v>
      </c>
      <c r="X633" s="92">
        <v>4.7</v>
      </c>
      <c r="Y633" s="24">
        <v>4.0999999999999996</v>
      </c>
      <c r="Z633" s="24">
        <v>1.8400000000000001E-3</v>
      </c>
      <c r="AA633" s="24">
        <v>1.25E-3</v>
      </c>
      <c r="AB633" s="32">
        <v>5</v>
      </c>
      <c r="AC633" s="24">
        <v>8.26</v>
      </c>
      <c r="AD633" s="24">
        <v>4.9210000000000003</v>
      </c>
      <c r="AE633" s="24">
        <v>1.1100000000000001</v>
      </c>
      <c r="AF633" s="24">
        <v>26.8</v>
      </c>
      <c r="AG633" s="24">
        <v>28.2</v>
      </c>
      <c r="AH633" s="24">
        <v>5.8</v>
      </c>
      <c r="AI633" s="24">
        <v>4.4000000000000004</v>
      </c>
      <c r="AJ633" s="24">
        <v>3.1199999999999999E-3</v>
      </c>
      <c r="AK633" s="24">
        <v>1.2899999999999999E-3</v>
      </c>
      <c r="AL633" s="32">
        <f t="shared" si="264"/>
        <v>8.26</v>
      </c>
      <c r="AM633" s="24">
        <f t="shared" si="265"/>
        <v>4.9210000000000003</v>
      </c>
      <c r="AN633" s="24">
        <f t="shared" si="266"/>
        <v>1.1100000000000001</v>
      </c>
      <c r="AO633" s="24">
        <f t="shared" si="267"/>
        <v>26.8</v>
      </c>
      <c r="AP633" s="24">
        <f t="shared" si="268"/>
        <v>28.2</v>
      </c>
      <c r="AQ633" s="24">
        <f t="shared" si="269"/>
        <v>5.8</v>
      </c>
      <c r="AR633" s="24">
        <f t="shared" si="270"/>
        <v>4.4000000000000004</v>
      </c>
      <c r="AS633" s="24">
        <f t="shared" si="271"/>
        <v>3.1199999999999999E-3</v>
      </c>
      <c r="AT633" s="24">
        <f t="shared" si="272"/>
        <v>1.2899999999999999E-3</v>
      </c>
    </row>
    <row r="634" spans="1:46">
      <c r="A634" s="49" t="s">
        <v>938</v>
      </c>
      <c r="B634" s="49" t="s">
        <v>942</v>
      </c>
      <c r="C634" s="47" t="s">
        <v>20</v>
      </c>
      <c r="D634" s="47" t="s">
        <v>22</v>
      </c>
      <c r="E634" s="49">
        <v>53</v>
      </c>
      <c r="F634" s="24">
        <v>7.7138580707011384</v>
      </c>
      <c r="G634" s="24">
        <v>0.03</v>
      </c>
      <c r="H634" s="24">
        <v>0.04</v>
      </c>
      <c r="I634" s="24">
        <v>0.03</v>
      </c>
      <c r="J634" s="24">
        <v>49</v>
      </c>
      <c r="K634" s="50">
        <v>31.839581913201549</v>
      </c>
      <c r="L634" s="24">
        <v>49</v>
      </c>
      <c r="M634" s="24">
        <v>8.6</v>
      </c>
      <c r="N634" s="24">
        <v>48.0625</v>
      </c>
      <c r="O634" s="50">
        <v>52.266666666666666</v>
      </c>
      <c r="P634" s="24">
        <v>67.8</v>
      </c>
      <c r="Q634" s="24">
        <v>89</v>
      </c>
      <c r="R634" s="24">
        <v>7.96</v>
      </c>
      <c r="S634" s="24">
        <v>8.58</v>
      </c>
      <c r="T634" s="24">
        <v>0.75209999999999999</v>
      </c>
      <c r="U634" s="24">
        <v>0.81299999999999994</v>
      </c>
      <c r="V634" s="24">
        <v>24.5</v>
      </c>
      <c r="W634" s="24">
        <v>21.6</v>
      </c>
      <c r="X634" s="24">
        <v>52</v>
      </c>
      <c r="Y634" s="24">
        <v>49</v>
      </c>
      <c r="Z634" s="24">
        <v>3.5500000000000001E-4</v>
      </c>
      <c r="AA634" s="24">
        <v>1.2700000000000001E-3</v>
      </c>
      <c r="AB634" s="32">
        <v>5</v>
      </c>
      <c r="AC634" s="24">
        <v>8.19</v>
      </c>
      <c r="AD634" s="24">
        <v>0.8276</v>
      </c>
      <c r="AE634" s="24">
        <v>0.89800000000000002</v>
      </c>
      <c r="AF634" s="24">
        <v>24.1</v>
      </c>
      <c r="AG634" s="24">
        <v>23.4</v>
      </c>
      <c r="AH634" s="24">
        <v>29</v>
      </c>
      <c r="AI634" s="24">
        <v>27</v>
      </c>
      <c r="AJ634" s="24">
        <v>3.8400000000000001E-4</v>
      </c>
      <c r="AK634" s="24">
        <v>1.32E-3</v>
      </c>
      <c r="AL634" s="32">
        <f t="shared" si="264"/>
        <v>8.19</v>
      </c>
      <c r="AM634" s="24">
        <f t="shared" si="265"/>
        <v>0.8276</v>
      </c>
      <c r="AN634" s="24">
        <f t="shared" si="266"/>
        <v>0.89800000000000002</v>
      </c>
      <c r="AO634" s="24">
        <f t="shared" si="267"/>
        <v>24.1</v>
      </c>
      <c r="AP634" s="24">
        <f t="shared" si="268"/>
        <v>23.4</v>
      </c>
      <c r="AQ634" s="24">
        <f t="shared" si="269"/>
        <v>29</v>
      </c>
      <c r="AR634" s="24">
        <f t="shared" si="270"/>
        <v>27</v>
      </c>
      <c r="AS634" s="24">
        <f t="shared" si="271"/>
        <v>3.8400000000000001E-4</v>
      </c>
      <c r="AT634" s="24">
        <f t="shared" si="272"/>
        <v>1.32E-3</v>
      </c>
    </row>
    <row r="635" spans="1:46">
      <c r="A635" s="49" t="s">
        <v>938</v>
      </c>
      <c r="B635" s="49" t="s">
        <v>943</v>
      </c>
      <c r="C635" s="47" t="s">
        <v>20</v>
      </c>
      <c r="D635" s="47" t="s">
        <v>22</v>
      </c>
      <c r="E635" s="49">
        <v>53</v>
      </c>
      <c r="F635" s="24">
        <v>11.10751768486692</v>
      </c>
      <c r="G635" s="24">
        <v>0.15</v>
      </c>
      <c r="H635" s="24">
        <v>0.12</v>
      </c>
      <c r="I635" s="24">
        <v>0.15</v>
      </c>
      <c r="J635" s="24">
        <v>44</v>
      </c>
      <c r="K635" s="50">
        <v>38.662349466030449</v>
      </c>
      <c r="L635" s="24">
        <v>44</v>
      </c>
      <c r="M635" s="24">
        <v>9</v>
      </c>
      <c r="N635" s="24">
        <v>39.3125</v>
      </c>
      <c r="O635" s="50">
        <v>9.3866666666666667</v>
      </c>
      <c r="P635" s="24">
        <v>1380</v>
      </c>
      <c r="Q635" s="24">
        <v>40</v>
      </c>
      <c r="R635" s="24">
        <v>7.94</v>
      </c>
      <c r="S635" s="24">
        <v>8.49</v>
      </c>
      <c r="T635" s="24">
        <v>7.6109999999999998</v>
      </c>
      <c r="U635" s="24">
        <v>0.83699999999999997</v>
      </c>
      <c r="V635" s="24">
        <v>23</v>
      </c>
      <c r="W635" s="24">
        <v>25.6</v>
      </c>
      <c r="X635" s="24">
        <v>3.6</v>
      </c>
      <c r="Y635" s="24">
        <v>3.9</v>
      </c>
      <c r="Z635" s="24">
        <v>4.1099999999999999E-3</v>
      </c>
      <c r="AA635" s="24">
        <v>1.32E-3</v>
      </c>
      <c r="AB635" s="32">
        <v>5</v>
      </c>
      <c r="AC635" s="24">
        <v>8.27</v>
      </c>
      <c r="AD635" s="24">
        <v>6.1280000000000001</v>
      </c>
      <c r="AE635" s="24">
        <v>0.96599999999999997</v>
      </c>
      <c r="AF635" s="24">
        <v>19.399999999999999</v>
      </c>
      <c r="AG635" s="24">
        <v>23.3</v>
      </c>
      <c r="AH635" s="24">
        <v>3.8</v>
      </c>
      <c r="AI635" s="24">
        <v>4</v>
      </c>
      <c r="AJ635" s="24">
        <v>4.8999999999999998E-3</v>
      </c>
      <c r="AK635" s="24">
        <v>1.31E-3</v>
      </c>
      <c r="AL635" s="32">
        <f t="shared" si="264"/>
        <v>8.27</v>
      </c>
      <c r="AM635" s="24">
        <f t="shared" si="265"/>
        <v>6.1280000000000001</v>
      </c>
      <c r="AN635" s="24">
        <f t="shared" si="266"/>
        <v>0.96599999999999997</v>
      </c>
      <c r="AO635" s="24">
        <f t="shared" si="267"/>
        <v>19.399999999999999</v>
      </c>
      <c r="AP635" s="24">
        <f t="shared" si="268"/>
        <v>23.3</v>
      </c>
      <c r="AQ635" s="24">
        <f t="shared" si="269"/>
        <v>3.8</v>
      </c>
      <c r="AR635" s="24">
        <f t="shared" si="270"/>
        <v>4</v>
      </c>
      <c r="AS635" s="24">
        <f t="shared" si="271"/>
        <v>4.8999999999999998E-3</v>
      </c>
      <c r="AT635" s="24">
        <f t="shared" si="272"/>
        <v>1.31E-3</v>
      </c>
    </row>
    <row r="636" spans="1:46">
      <c r="A636" s="49" t="s">
        <v>938</v>
      </c>
      <c r="B636" s="49" t="s">
        <v>944</v>
      </c>
      <c r="C636" s="47" t="s">
        <v>20</v>
      </c>
      <c r="D636" s="47" t="s">
        <v>22</v>
      </c>
      <c r="E636" s="49">
        <v>160</v>
      </c>
      <c r="F636" s="24">
        <v>4.3883662801388779</v>
      </c>
      <c r="G636" s="24">
        <v>0.81</v>
      </c>
      <c r="H636" s="24">
        <v>0.39</v>
      </c>
      <c r="I636" s="24">
        <v>0.81</v>
      </c>
      <c r="J636" s="24">
        <v>101</v>
      </c>
      <c r="K636" s="50">
        <v>113.71279254714838</v>
      </c>
      <c r="L636" s="24">
        <v>101</v>
      </c>
      <c r="M636" s="24">
        <v>8.3000000000000007</v>
      </c>
      <c r="N636" s="24">
        <v>75.6875</v>
      </c>
      <c r="O636" s="50">
        <v>3.9901234567901236</v>
      </c>
      <c r="P636" s="24">
        <v>3480</v>
      </c>
      <c r="Q636" s="24">
        <v>62</v>
      </c>
      <c r="R636" s="24">
        <v>7.44</v>
      </c>
      <c r="S636" s="24">
        <v>8.24</v>
      </c>
      <c r="T636" s="24">
        <v>69.98</v>
      </c>
      <c r="U636" s="24">
        <v>1.1399999999999999</v>
      </c>
      <c r="V636" s="24">
        <v>17.600000000000001</v>
      </c>
      <c r="W636" s="24">
        <v>90.3</v>
      </c>
      <c r="X636" s="24">
        <v>3.2</v>
      </c>
      <c r="Y636" s="24">
        <v>2.6</v>
      </c>
      <c r="Z636" s="24">
        <v>4.2100000000000002E-3</v>
      </c>
      <c r="AA636" s="24">
        <v>1.17E-3</v>
      </c>
      <c r="AB636" s="32">
        <v>5</v>
      </c>
      <c r="AC636" s="24">
        <v>8.0299999999999994</v>
      </c>
      <c r="AD636" s="24">
        <v>5.9640000000000004</v>
      </c>
      <c r="AE636" s="24">
        <v>1.0900000000000001</v>
      </c>
      <c r="AF636" s="24">
        <v>21.5</v>
      </c>
      <c r="AG636" s="24">
        <v>26.6</v>
      </c>
      <c r="AH636" s="24">
        <v>4.3</v>
      </c>
      <c r="AI636" s="24">
        <v>3.2</v>
      </c>
      <c r="AJ636" s="24">
        <v>5.2100000000000002E-3</v>
      </c>
      <c r="AK636" s="24">
        <v>1.17E-3</v>
      </c>
      <c r="AL636" s="32">
        <f t="shared" si="264"/>
        <v>8.0299999999999994</v>
      </c>
      <c r="AM636" s="24">
        <f t="shared" si="265"/>
        <v>5.9640000000000004</v>
      </c>
      <c r="AN636" s="24">
        <f t="shared" si="266"/>
        <v>1.0900000000000001</v>
      </c>
      <c r="AO636" s="24">
        <f t="shared" si="267"/>
        <v>21.5</v>
      </c>
      <c r="AP636" s="24">
        <f t="shared" si="268"/>
        <v>26.6</v>
      </c>
      <c r="AQ636" s="24">
        <f t="shared" si="269"/>
        <v>4.3</v>
      </c>
      <c r="AR636" s="24">
        <f t="shared" si="270"/>
        <v>3.2</v>
      </c>
      <c r="AS636" s="24">
        <f t="shared" si="271"/>
        <v>5.2100000000000002E-3</v>
      </c>
      <c r="AT636" s="24">
        <f t="shared" si="272"/>
        <v>1.17E-3</v>
      </c>
    </row>
    <row r="637" spans="1:46">
      <c r="A637" s="49" t="s">
        <v>938</v>
      </c>
      <c r="B637" s="49" t="s">
        <v>945</v>
      </c>
      <c r="C637" s="47" t="s">
        <v>20</v>
      </c>
      <c r="D637" s="47" t="s">
        <v>22</v>
      </c>
      <c r="E637" s="49">
        <v>53</v>
      </c>
      <c r="F637" s="24">
        <v>44.691047051129644</v>
      </c>
      <c r="G637" s="24">
        <v>0.02</v>
      </c>
      <c r="H637" s="24">
        <v>0.02</v>
      </c>
      <c r="I637" s="24">
        <v>0.02</v>
      </c>
      <c r="J637" s="24">
        <v>29</v>
      </c>
      <c r="K637" s="50">
        <v>15.919790956600774</v>
      </c>
      <c r="L637" s="24">
        <v>29</v>
      </c>
      <c r="M637" s="24">
        <v>9.3000000000000007</v>
      </c>
      <c r="N637" s="24">
        <v>-2.625</v>
      </c>
      <c r="O637" s="50">
        <v>0.93538461538461537</v>
      </c>
      <c r="P637" s="24">
        <v>85.1</v>
      </c>
      <c r="Q637" s="24">
        <v>43</v>
      </c>
      <c r="R637" s="24">
        <v>7.79</v>
      </c>
      <c r="S637" s="24">
        <v>9.15</v>
      </c>
      <c r="T637" s="24">
        <v>0.39179999999999998</v>
      </c>
      <c r="U637" s="24">
        <v>0.64100000000000001</v>
      </c>
      <c r="V637" s="24">
        <v>19.3</v>
      </c>
      <c r="W637" s="24">
        <v>16</v>
      </c>
      <c r="X637" s="24">
        <v>94</v>
      </c>
      <c r="Y637" s="24">
        <v>97</v>
      </c>
      <c r="Z637" s="24">
        <v>7.9799999999999999E-4</v>
      </c>
      <c r="AA637" s="24">
        <v>1.2899999999999999E-3</v>
      </c>
      <c r="AB637" s="32">
        <v>5</v>
      </c>
      <c r="AC637" s="24">
        <v>8.2799999999999994</v>
      </c>
      <c r="AD637" s="24">
        <v>0.2482</v>
      </c>
      <c r="AE637" s="24">
        <v>0.82299999999999995</v>
      </c>
      <c r="AF637" s="24">
        <v>18.100000000000001</v>
      </c>
      <c r="AG637" s="24">
        <v>16.8</v>
      </c>
      <c r="AH637" s="24">
        <v>84</v>
      </c>
      <c r="AI637" s="24">
        <v>84</v>
      </c>
      <c r="AJ637" s="24">
        <v>8.2899999999999998E-4</v>
      </c>
      <c r="AK637" s="24">
        <v>1.2999999999999999E-3</v>
      </c>
      <c r="AL637" s="32">
        <f t="shared" si="264"/>
        <v>8.2799999999999994</v>
      </c>
      <c r="AM637" s="24">
        <f t="shared" si="265"/>
        <v>0.2482</v>
      </c>
      <c r="AN637" s="24">
        <f t="shared" si="266"/>
        <v>0.82299999999999995</v>
      </c>
      <c r="AO637" s="24">
        <f t="shared" si="267"/>
        <v>18.100000000000001</v>
      </c>
      <c r="AP637" s="24">
        <f t="shared" si="268"/>
        <v>16.8</v>
      </c>
      <c r="AQ637" s="24">
        <f t="shared" si="269"/>
        <v>84</v>
      </c>
      <c r="AR637" s="24">
        <f t="shared" si="270"/>
        <v>84</v>
      </c>
      <c r="AS637" s="24">
        <f t="shared" si="271"/>
        <v>8.2899999999999998E-4</v>
      </c>
      <c r="AT637" s="24">
        <f t="shared" si="272"/>
        <v>1.2999999999999999E-3</v>
      </c>
    </row>
    <row r="638" spans="1:46">
      <c r="A638" s="49" t="s">
        <v>938</v>
      </c>
      <c r="B638" s="49" t="s">
        <v>946</v>
      </c>
      <c r="C638" s="47" t="s">
        <v>20</v>
      </c>
      <c r="D638" s="47" t="s">
        <v>22</v>
      </c>
      <c r="E638" s="49">
        <v>53</v>
      </c>
      <c r="F638" s="24">
        <v>9.3669155643711797</v>
      </c>
      <c r="G638" s="24">
        <v>0.13</v>
      </c>
      <c r="H638" s="24">
        <v>0.12</v>
      </c>
      <c r="I638" s="24">
        <v>0.13</v>
      </c>
      <c r="J638" s="24">
        <v>41</v>
      </c>
      <c r="K638" s="50">
        <v>29.565326062258581</v>
      </c>
      <c r="L638" s="24">
        <v>41</v>
      </c>
      <c r="M638" s="24">
        <v>8.9</v>
      </c>
      <c r="N638" s="24">
        <v>36.9375</v>
      </c>
      <c r="O638" s="50">
        <v>10.092307692307692</v>
      </c>
      <c r="P638" s="24">
        <v>1720</v>
      </c>
      <c r="Q638" s="24">
        <v>58</v>
      </c>
      <c r="R638" s="24">
        <v>7.78</v>
      </c>
      <c r="S638" s="24">
        <v>8.94</v>
      </c>
      <c r="T638" s="24">
        <v>4.1920000000000002</v>
      </c>
      <c r="U638" s="24">
        <v>0.61199999999999999</v>
      </c>
      <c r="V638" s="24">
        <v>17.5</v>
      </c>
      <c r="W638" s="24">
        <v>18.600000000000001</v>
      </c>
      <c r="X638" s="24">
        <v>4.8</v>
      </c>
      <c r="Y638" s="24">
        <v>4.7</v>
      </c>
      <c r="Z638" s="24">
        <v>3.4499999999999999E-3</v>
      </c>
      <c r="AA638" s="24">
        <v>1.25E-3</v>
      </c>
      <c r="AB638" s="32">
        <v>5</v>
      </c>
      <c r="AC638" s="24">
        <v>8.2899999999999991</v>
      </c>
      <c r="AD638" s="24">
        <v>3.7959999999999998</v>
      </c>
      <c r="AE638" s="24">
        <v>0.84399999999999997</v>
      </c>
      <c r="AF638" s="24">
        <v>17.600000000000001</v>
      </c>
      <c r="AG638" s="24">
        <v>19.8</v>
      </c>
      <c r="AH638" s="24">
        <v>5.2</v>
      </c>
      <c r="AI638" s="24">
        <v>4.9000000000000004</v>
      </c>
      <c r="AJ638" s="24">
        <v>3.7299999999999998E-3</v>
      </c>
      <c r="AK638" s="24">
        <v>1.2800000000000001E-3</v>
      </c>
      <c r="AL638" s="32">
        <f t="shared" si="264"/>
        <v>8.2899999999999991</v>
      </c>
      <c r="AM638" s="24">
        <f t="shared" si="265"/>
        <v>3.7959999999999998</v>
      </c>
      <c r="AN638" s="24">
        <f t="shared" si="266"/>
        <v>0.84399999999999997</v>
      </c>
      <c r="AO638" s="24">
        <f t="shared" si="267"/>
        <v>17.600000000000001</v>
      </c>
      <c r="AP638" s="24">
        <f t="shared" si="268"/>
        <v>19.8</v>
      </c>
      <c r="AQ638" s="24">
        <f t="shared" si="269"/>
        <v>5.2</v>
      </c>
      <c r="AR638" s="24">
        <f t="shared" si="270"/>
        <v>4.9000000000000004</v>
      </c>
      <c r="AS638" s="24">
        <f t="shared" si="271"/>
        <v>3.7299999999999998E-3</v>
      </c>
      <c r="AT638" s="24">
        <f t="shared" si="272"/>
        <v>1.2800000000000001E-3</v>
      </c>
    </row>
    <row r="639" spans="1:46">
      <c r="A639" s="49" t="s">
        <v>938</v>
      </c>
      <c r="B639" s="49" t="s">
        <v>947</v>
      </c>
      <c r="C639" s="47" t="s">
        <v>20</v>
      </c>
      <c r="D639" s="47" t="s">
        <v>22</v>
      </c>
      <c r="E639" s="49">
        <v>160</v>
      </c>
      <c r="F639" s="24">
        <v>16.811688470739831</v>
      </c>
      <c r="G639" s="24">
        <v>1.3</v>
      </c>
      <c r="H639" s="24">
        <v>1.31</v>
      </c>
      <c r="I639" s="24">
        <v>1.3</v>
      </c>
      <c r="J639" s="24">
        <v>38</v>
      </c>
      <c r="K639" s="50">
        <v>29.565326062258581</v>
      </c>
      <c r="L639" s="24">
        <v>38</v>
      </c>
      <c r="M639" s="24">
        <v>8.1</v>
      </c>
      <c r="N639" s="24">
        <v>28.375</v>
      </c>
      <c r="O639" s="50">
        <v>46.4</v>
      </c>
      <c r="P639" s="24">
        <v>15450</v>
      </c>
      <c r="Q639" s="24">
        <v>90</v>
      </c>
      <c r="R639" s="24">
        <v>7.68</v>
      </c>
      <c r="S639" s="24">
        <v>8.1</v>
      </c>
      <c r="T639" s="24">
        <v>23.01</v>
      </c>
      <c r="U639" s="24">
        <v>1.19</v>
      </c>
      <c r="V639" s="24">
        <v>19.2</v>
      </c>
      <c r="W639" s="24">
        <v>44.5</v>
      </c>
      <c r="X639" s="24">
        <v>2.1</v>
      </c>
      <c r="Y639" s="24">
        <v>2.2000000000000002</v>
      </c>
      <c r="Z639" s="24">
        <v>2.9600000000000001E-2</v>
      </c>
      <c r="AA639" s="24">
        <v>1.16E-3</v>
      </c>
      <c r="AB639" s="32">
        <v>5</v>
      </c>
      <c r="AC639" s="24">
        <v>7.97</v>
      </c>
      <c r="AD639" s="24">
        <v>19.010000000000002</v>
      </c>
      <c r="AE639" s="24">
        <v>1.18</v>
      </c>
      <c r="AF639" s="24">
        <v>19.399999999999999</v>
      </c>
      <c r="AG639" s="24">
        <v>38.9</v>
      </c>
      <c r="AH639" s="24">
        <v>2</v>
      </c>
      <c r="AI639" s="24">
        <v>2</v>
      </c>
      <c r="AJ639" s="24">
        <v>3.0099999999999998E-2</v>
      </c>
      <c r="AK639" s="24">
        <v>1.14E-3</v>
      </c>
      <c r="AL639" s="32">
        <f t="shared" si="264"/>
        <v>7.97</v>
      </c>
      <c r="AM639" s="24">
        <f t="shared" si="265"/>
        <v>19.010000000000002</v>
      </c>
      <c r="AN639" s="24">
        <f t="shared" si="266"/>
        <v>1.18</v>
      </c>
      <c r="AO639" s="24">
        <f t="shared" si="267"/>
        <v>19.399999999999999</v>
      </c>
      <c r="AP639" s="24">
        <f t="shared" si="268"/>
        <v>38.9</v>
      </c>
      <c r="AQ639" s="24">
        <f t="shared" si="269"/>
        <v>2</v>
      </c>
      <c r="AR639" s="24">
        <f t="shared" si="270"/>
        <v>2</v>
      </c>
      <c r="AS639" s="24">
        <f t="shared" si="271"/>
        <v>3.0099999999999998E-2</v>
      </c>
      <c r="AT639" s="24">
        <f t="shared" si="272"/>
        <v>1.14E-3</v>
      </c>
    </row>
    <row r="640" spans="1:46">
      <c r="A640" s="49" t="s">
        <v>938</v>
      </c>
      <c r="B640" s="49" t="s">
        <v>948</v>
      </c>
      <c r="C640" s="47" t="s">
        <v>20</v>
      </c>
      <c r="D640" s="47" t="s">
        <v>21</v>
      </c>
      <c r="E640" s="49">
        <v>61</v>
      </c>
      <c r="F640" s="24">
        <v>202.40883807583901</v>
      </c>
      <c r="G640" s="24">
        <v>0.08</v>
      </c>
      <c r="H640" s="24">
        <v>7.0000000000000007E-2</v>
      </c>
      <c r="I640" s="24">
        <v>0.08</v>
      </c>
      <c r="J640" s="24">
        <v>103</v>
      </c>
      <c r="K640" s="50">
        <v>86.421722335832754</v>
      </c>
      <c r="L640" s="24">
        <v>103</v>
      </c>
      <c r="M640" s="24">
        <v>8.4</v>
      </c>
      <c r="N640" s="24">
        <v>100.5</v>
      </c>
      <c r="O640" s="24">
        <v>41.2</v>
      </c>
      <c r="P640" s="24">
        <v>850</v>
      </c>
      <c r="Q640" s="24">
        <v>42</v>
      </c>
      <c r="R640" s="24">
        <v>6.51</v>
      </c>
      <c r="S640" s="24">
        <v>8.3000000000000007</v>
      </c>
      <c r="T640" s="24">
        <v>14.09</v>
      </c>
      <c r="U640" s="24">
        <v>0.73</v>
      </c>
      <c r="V640" s="24">
        <v>22.4</v>
      </c>
      <c r="W640" s="24">
        <v>29</v>
      </c>
      <c r="X640" s="24">
        <v>2.9</v>
      </c>
      <c r="Y640" s="24">
        <v>2.5</v>
      </c>
      <c r="Z640" s="24">
        <v>1.82E-3</v>
      </c>
      <c r="AA640" s="24">
        <v>1.1199999999999999E-3</v>
      </c>
      <c r="AB640" s="32">
        <v>5</v>
      </c>
      <c r="AC640" s="24">
        <v>8.1199999999999992</v>
      </c>
      <c r="AD640" s="24">
        <v>7.2220000000000004</v>
      </c>
      <c r="AE640" s="24">
        <v>0.45300000000000001</v>
      </c>
      <c r="AF640" s="24">
        <v>23.8</v>
      </c>
      <c r="AG640" s="24">
        <v>28</v>
      </c>
      <c r="AH640" s="24">
        <v>3.8</v>
      </c>
      <c r="AI640" s="24">
        <v>2.9</v>
      </c>
      <c r="AJ640" s="24">
        <v>2.0200000000000001E-3</v>
      </c>
      <c r="AK640" s="24">
        <v>1.1000000000000001E-3</v>
      </c>
      <c r="AL640" s="32">
        <f t="shared" si="264"/>
        <v>8.1199999999999992</v>
      </c>
      <c r="AM640" s="24">
        <f t="shared" si="265"/>
        <v>7.2220000000000004</v>
      </c>
      <c r="AN640" s="24">
        <f t="shared" si="266"/>
        <v>0.45300000000000001</v>
      </c>
      <c r="AO640" s="24">
        <f t="shared" si="267"/>
        <v>23.8</v>
      </c>
      <c r="AP640" s="24">
        <f t="shared" si="268"/>
        <v>28</v>
      </c>
      <c r="AQ640" s="24">
        <f t="shared" si="269"/>
        <v>3.8</v>
      </c>
      <c r="AR640" s="24">
        <f t="shared" si="270"/>
        <v>2.9</v>
      </c>
      <c r="AS640" s="24">
        <f t="shared" si="271"/>
        <v>2.0200000000000001E-3</v>
      </c>
      <c r="AT640" s="24">
        <f t="shared" si="272"/>
        <v>1.1000000000000001E-3</v>
      </c>
    </row>
    <row r="641" spans="1:46">
      <c r="A641" s="49" t="s">
        <v>938</v>
      </c>
      <c r="B641" s="49" t="s">
        <v>949</v>
      </c>
      <c r="C641" s="47" t="s">
        <v>20</v>
      </c>
      <c r="D641" s="47" t="s">
        <v>21</v>
      </c>
      <c r="E641" s="49">
        <v>61</v>
      </c>
      <c r="F641" s="24">
        <v>247.29829378039548</v>
      </c>
      <c r="G641" s="24">
        <v>0.17</v>
      </c>
      <c r="H641" s="24">
        <v>0.12</v>
      </c>
      <c r="I641" s="24">
        <v>0.17</v>
      </c>
      <c r="J641" s="24">
        <v>85</v>
      </c>
      <c r="K641" s="50">
        <v>68.227675528289041</v>
      </c>
      <c r="L641" s="24">
        <v>85</v>
      </c>
      <c r="M641" s="24">
        <v>8.1</v>
      </c>
      <c r="N641" s="24">
        <v>79.6875</v>
      </c>
      <c r="O641" s="24">
        <v>16</v>
      </c>
      <c r="P641" s="24">
        <v>1300</v>
      </c>
      <c r="Q641" s="24">
        <v>61</v>
      </c>
      <c r="R641" s="24">
        <v>7.55</v>
      </c>
      <c r="S641" s="24">
        <v>8.23</v>
      </c>
      <c r="T641" s="24">
        <v>40.81</v>
      </c>
      <c r="U641" s="24">
        <v>0.86499999999999999</v>
      </c>
      <c r="V641" s="24">
        <v>27.2</v>
      </c>
      <c r="W641" s="24">
        <v>61.1</v>
      </c>
      <c r="X641" s="24">
        <v>2.1</v>
      </c>
      <c r="Y641" s="24">
        <v>1.6</v>
      </c>
      <c r="Z641" s="24">
        <v>4.5599999999999998E-3</v>
      </c>
      <c r="AA641" s="24">
        <v>1.14E-3</v>
      </c>
      <c r="AB641" s="32">
        <v>5</v>
      </c>
      <c r="AC641" s="24">
        <v>8.08</v>
      </c>
      <c r="AD641" s="24">
        <v>11.45</v>
      </c>
      <c r="AE641" s="24">
        <v>0.61699999999999999</v>
      </c>
      <c r="AF641" s="24">
        <v>22.6</v>
      </c>
      <c r="AG641" s="24">
        <v>31.9</v>
      </c>
      <c r="AH641" s="24">
        <v>2.7</v>
      </c>
      <c r="AI641" s="24">
        <v>2.1</v>
      </c>
      <c r="AJ641" s="24">
        <v>3.65E-3</v>
      </c>
      <c r="AK641" s="24">
        <v>1.1000000000000001E-3</v>
      </c>
      <c r="AL641" s="32">
        <f t="shared" si="264"/>
        <v>8.08</v>
      </c>
      <c r="AM641" s="24">
        <f t="shared" si="265"/>
        <v>11.45</v>
      </c>
      <c r="AN641" s="24">
        <f t="shared" si="266"/>
        <v>0.61699999999999999</v>
      </c>
      <c r="AO641" s="24">
        <f t="shared" si="267"/>
        <v>22.6</v>
      </c>
      <c r="AP641" s="24">
        <f t="shared" si="268"/>
        <v>31.9</v>
      </c>
      <c r="AQ641" s="24">
        <f t="shared" si="269"/>
        <v>2.7</v>
      </c>
      <c r="AR641" s="24">
        <f t="shared" si="270"/>
        <v>2.1</v>
      </c>
      <c r="AS641" s="24">
        <f t="shared" si="271"/>
        <v>3.65E-3</v>
      </c>
      <c r="AT641" s="24">
        <f t="shared" si="272"/>
        <v>1.1000000000000001E-3</v>
      </c>
    </row>
    <row r="642" spans="1:46">
      <c r="A642" s="49" t="s">
        <v>938</v>
      </c>
      <c r="B642" s="49" t="s">
        <v>950</v>
      </c>
      <c r="C642" s="47" t="s">
        <v>20</v>
      </c>
      <c r="D642" s="47" t="s">
        <v>21</v>
      </c>
      <c r="E642" s="49">
        <v>61</v>
      </c>
      <c r="F642" s="24">
        <v>220.68514829670221</v>
      </c>
      <c r="G642" s="24">
        <v>0.2</v>
      </c>
      <c r="H642" s="24">
        <v>0.17</v>
      </c>
      <c r="I642" s="24">
        <v>0.2</v>
      </c>
      <c r="J642" s="24">
        <v>67</v>
      </c>
      <c r="K642" s="50">
        <v>40.93660531697342</v>
      </c>
      <c r="L642" s="24">
        <v>67</v>
      </c>
      <c r="M642" s="24">
        <v>8.1999999999999993</v>
      </c>
      <c r="N642" s="24">
        <v>60.75</v>
      </c>
      <c r="O642" s="24">
        <v>10.72</v>
      </c>
      <c r="P642" s="24">
        <v>1790</v>
      </c>
      <c r="Q642" s="24">
        <v>79</v>
      </c>
      <c r="R642" s="24">
        <v>7.54</v>
      </c>
      <c r="S642" s="24">
        <v>8.1199999999999992</v>
      </c>
      <c r="T642" s="24">
        <v>34.99</v>
      </c>
      <c r="U642" s="24">
        <v>0.97899999999999998</v>
      </c>
      <c r="V642" s="24">
        <v>25.1</v>
      </c>
      <c r="W642" s="24">
        <v>57.5</v>
      </c>
      <c r="X642" s="24">
        <v>1.9</v>
      </c>
      <c r="Y642" s="24">
        <v>1.9</v>
      </c>
      <c r="Z642" s="24">
        <v>5.6800000000000002E-3</v>
      </c>
      <c r="AA642" s="24">
        <v>1.15E-3</v>
      </c>
      <c r="AB642" s="32">
        <v>5</v>
      </c>
      <c r="AC642" s="24">
        <v>8</v>
      </c>
      <c r="AD642" s="24">
        <v>14.47</v>
      </c>
      <c r="AE642" s="24">
        <v>0.61599999999999999</v>
      </c>
      <c r="AF642" s="24">
        <v>21.4</v>
      </c>
      <c r="AG642" s="24">
        <v>39</v>
      </c>
      <c r="AH642" s="24">
        <v>2.6</v>
      </c>
      <c r="AI642" s="24">
        <v>2.5</v>
      </c>
      <c r="AJ642" s="24">
        <v>5.5300000000000002E-3</v>
      </c>
      <c r="AK642" s="24">
        <v>1.14E-3</v>
      </c>
      <c r="AL642" s="32">
        <f t="shared" si="264"/>
        <v>8</v>
      </c>
      <c r="AM642" s="24">
        <f t="shared" si="265"/>
        <v>14.47</v>
      </c>
      <c r="AN642" s="24">
        <f t="shared" si="266"/>
        <v>0.61599999999999999</v>
      </c>
      <c r="AO642" s="24">
        <f t="shared" si="267"/>
        <v>21.4</v>
      </c>
      <c r="AP642" s="24">
        <f t="shared" si="268"/>
        <v>39</v>
      </c>
      <c r="AQ642" s="24">
        <f t="shared" si="269"/>
        <v>2.6</v>
      </c>
      <c r="AR642" s="24">
        <f t="shared" si="270"/>
        <v>2.5</v>
      </c>
      <c r="AS642" s="24">
        <f t="shared" si="271"/>
        <v>5.5300000000000002E-3</v>
      </c>
      <c r="AT642" s="24">
        <f t="shared" si="272"/>
        <v>1.14E-3</v>
      </c>
    </row>
    <row r="643" spans="1:46">
      <c r="A643" s="49" t="s">
        <v>938</v>
      </c>
      <c r="B643" s="49" t="s">
        <v>951</v>
      </c>
      <c r="C643" s="47" t="s">
        <v>20</v>
      </c>
      <c r="D643" s="47" t="s">
        <v>21</v>
      </c>
      <c r="E643" s="49">
        <v>123</v>
      </c>
      <c r="F643" s="24">
        <v>202.40883807583901</v>
      </c>
      <c r="G643" s="24">
        <v>0.08</v>
      </c>
      <c r="H643" s="24">
        <v>7.0000000000000007E-2</v>
      </c>
      <c r="I643" s="24">
        <v>0.08</v>
      </c>
      <c r="J643" s="24">
        <v>103</v>
      </c>
      <c r="K643" s="50">
        <v>86.421722335832754</v>
      </c>
      <c r="L643" s="24">
        <v>103</v>
      </c>
      <c r="M643" s="24">
        <v>8.4</v>
      </c>
      <c r="N643" s="24">
        <v>100.5</v>
      </c>
      <c r="O643" s="24">
        <v>41.2</v>
      </c>
      <c r="P643" s="24">
        <v>859</v>
      </c>
      <c r="Q643" s="24">
        <v>48.67</v>
      </c>
      <c r="R643" s="24">
        <v>7.9</v>
      </c>
      <c r="S643" s="24">
        <v>8.3800000000000008</v>
      </c>
      <c r="T643" s="24">
        <v>14.92</v>
      </c>
      <c r="U643" s="24">
        <v>0.89</v>
      </c>
      <c r="V643" s="24">
        <v>32.4</v>
      </c>
      <c r="W643" s="24">
        <v>42.8</v>
      </c>
      <c r="X643" s="24">
        <v>5.5</v>
      </c>
      <c r="Y643" s="24">
        <v>3.9</v>
      </c>
      <c r="Z643" s="24">
        <v>3.14E-3</v>
      </c>
      <c r="AA643" s="24">
        <v>1.1800000000000001E-3</v>
      </c>
      <c r="AB643" s="32">
        <v>5</v>
      </c>
      <c r="AC643" s="24">
        <v>8.23</v>
      </c>
      <c r="AD643" s="24">
        <v>2.4089999999999998</v>
      </c>
      <c r="AE643" s="24">
        <v>0.77</v>
      </c>
      <c r="AF643" s="24">
        <v>30.1</v>
      </c>
      <c r="AG643" s="24">
        <v>29</v>
      </c>
      <c r="AH643" s="24">
        <v>12</v>
      </c>
      <c r="AI643" s="24">
        <v>8.3000000000000007</v>
      </c>
      <c r="AJ643" s="24">
        <v>2.4199999999999998E-3</v>
      </c>
      <c r="AK643" s="24">
        <v>1.1299999999999999E-3</v>
      </c>
      <c r="AL643" s="32">
        <f t="shared" si="264"/>
        <v>8.23</v>
      </c>
      <c r="AM643" s="24">
        <f t="shared" si="265"/>
        <v>2.4089999999999998</v>
      </c>
      <c r="AN643" s="24">
        <f t="shared" si="266"/>
        <v>0.77</v>
      </c>
      <c r="AO643" s="24">
        <f t="shared" si="267"/>
        <v>30.1</v>
      </c>
      <c r="AP643" s="24">
        <f t="shared" si="268"/>
        <v>29</v>
      </c>
      <c r="AQ643" s="24">
        <f t="shared" si="269"/>
        <v>12</v>
      </c>
      <c r="AR643" s="24">
        <f t="shared" si="270"/>
        <v>8.3000000000000007</v>
      </c>
      <c r="AS643" s="24">
        <f t="shared" si="271"/>
        <v>2.4199999999999998E-3</v>
      </c>
      <c r="AT643" s="24">
        <f t="shared" si="272"/>
        <v>1.1299999999999999E-3</v>
      </c>
    </row>
    <row r="644" spans="1:46">
      <c r="A644" s="49" t="s">
        <v>1049</v>
      </c>
      <c r="B644" s="49" t="s">
        <v>1050</v>
      </c>
      <c r="C644" s="47" t="s">
        <v>20</v>
      </c>
      <c r="D644" s="47" t="s">
        <v>22</v>
      </c>
      <c r="E644" s="49">
        <v>52</v>
      </c>
      <c r="G644" s="115">
        <v>2.99</v>
      </c>
      <c r="H644" s="115">
        <v>1.67</v>
      </c>
      <c r="I644" s="115">
        <v>1.67</v>
      </c>
      <c r="J644" s="115">
        <v>19</v>
      </c>
      <c r="K644" s="115">
        <v>34</v>
      </c>
      <c r="L644" s="115">
        <v>19</v>
      </c>
      <c r="M644" s="115">
        <v>8.4</v>
      </c>
      <c r="N644" s="115">
        <f>L644-(I644*31.25)</f>
        <v>-33.1875</v>
      </c>
      <c r="O644" s="115">
        <f>L644/(I644*31.25)</f>
        <v>0.36407185628742517</v>
      </c>
      <c r="P644" s="115">
        <v>107</v>
      </c>
      <c r="Q644" s="115">
        <v>201</v>
      </c>
      <c r="R644" s="24">
        <v>5.97</v>
      </c>
      <c r="S644" s="24">
        <v>7.15</v>
      </c>
      <c r="T644" s="24">
        <v>17.100000000000001</v>
      </c>
      <c r="U644" s="24">
        <v>1.6</v>
      </c>
      <c r="V644" s="24">
        <v>3.91</v>
      </c>
      <c r="W644" s="24">
        <v>29.16</v>
      </c>
      <c r="X644" s="24">
        <v>1.71</v>
      </c>
      <c r="Y644" s="24">
        <v>1.27</v>
      </c>
      <c r="Z644" s="24">
        <v>8.4999999999999995E-4</v>
      </c>
      <c r="AA644" s="24">
        <v>5.3E-3</v>
      </c>
      <c r="AB644" s="24">
        <v>5</v>
      </c>
      <c r="AC644" s="24">
        <v>6.17</v>
      </c>
      <c r="AD644" s="24">
        <v>20.100000000000001</v>
      </c>
      <c r="AE644" s="24">
        <v>1</v>
      </c>
      <c r="AF644" s="24">
        <v>1.97</v>
      </c>
      <c r="AG644" s="24">
        <v>33.14</v>
      </c>
      <c r="AH644" s="24">
        <v>1.59</v>
      </c>
      <c r="AI644" s="24">
        <v>0.97</v>
      </c>
      <c r="AJ644" s="24">
        <v>1.2999999999999999E-3</v>
      </c>
      <c r="AK644" s="24">
        <v>6.1000000000000004E-3</v>
      </c>
      <c r="AL644" s="24">
        <f t="shared" si="264"/>
        <v>6.17</v>
      </c>
      <c r="AM644" s="24">
        <f t="shared" si="265"/>
        <v>20.100000000000001</v>
      </c>
      <c r="AN644" s="24">
        <f t="shared" si="266"/>
        <v>1</v>
      </c>
      <c r="AO644" s="24">
        <f t="shared" si="267"/>
        <v>1.97</v>
      </c>
      <c r="AP644" s="24">
        <f t="shared" si="268"/>
        <v>33.14</v>
      </c>
      <c r="AQ644" s="24">
        <f t="shared" si="269"/>
        <v>1.59</v>
      </c>
      <c r="AR644" s="24">
        <f t="shared" si="270"/>
        <v>0.97</v>
      </c>
      <c r="AS644" s="24">
        <f t="shared" si="271"/>
        <v>1.2999999999999999E-3</v>
      </c>
      <c r="AT644" s="24">
        <f t="shared" si="272"/>
        <v>6.1000000000000004E-3</v>
      </c>
    </row>
    <row r="645" spans="1:46">
      <c r="A645" s="49" t="s">
        <v>1049</v>
      </c>
      <c r="B645" s="49" t="s">
        <v>1051</v>
      </c>
      <c r="C645" s="47" t="s">
        <v>20</v>
      </c>
      <c r="D645" s="47" t="s">
        <v>22</v>
      </c>
      <c r="E645" s="49">
        <v>52</v>
      </c>
      <c r="G645" s="115">
        <v>0.81</v>
      </c>
      <c r="H645" s="115">
        <v>0.65</v>
      </c>
      <c r="I645" s="115">
        <v>0.65</v>
      </c>
      <c r="J645" s="115">
        <v>17</v>
      </c>
      <c r="K645" s="115">
        <v>20</v>
      </c>
      <c r="L645" s="115">
        <v>17</v>
      </c>
      <c r="M645" s="115">
        <v>9.1</v>
      </c>
      <c r="N645" s="115">
        <f t="shared" ref="N645:N653" si="273">L645-(I645*31.25)</f>
        <v>-3.3125</v>
      </c>
      <c r="O645" s="115">
        <f t="shared" ref="O645:O653" si="274">L645/(I645*31.25)</f>
        <v>0.83692307692307688</v>
      </c>
      <c r="P645" s="115">
        <v>24</v>
      </c>
      <c r="Q645" s="115">
        <v>52</v>
      </c>
      <c r="R645" s="24">
        <v>6.73</v>
      </c>
      <c r="S645" s="24">
        <v>8.2100000000000009</v>
      </c>
      <c r="T645" s="24">
        <v>7.6</v>
      </c>
      <c r="U645" s="24">
        <v>1</v>
      </c>
      <c r="V645" s="24">
        <v>7.07</v>
      </c>
      <c r="W645" s="24">
        <v>15.07</v>
      </c>
      <c r="X645" s="24">
        <v>2.21</v>
      </c>
      <c r="Y645" s="24">
        <v>2.0499999999999998</v>
      </c>
      <c r="Z645" s="24">
        <v>3.6999999999999999E-4</v>
      </c>
      <c r="AA645" s="24">
        <v>1.4E-3</v>
      </c>
      <c r="AB645" s="24">
        <v>5</v>
      </c>
      <c r="AC645" s="24">
        <v>6.83</v>
      </c>
      <c r="AD645" s="24">
        <v>5.0999999999999996</v>
      </c>
      <c r="AE645" s="24">
        <v>0.95</v>
      </c>
      <c r="AF645" s="24">
        <v>6.06</v>
      </c>
      <c r="AG645" s="24">
        <v>11.99</v>
      </c>
      <c r="AH645" s="24">
        <v>2.2599999999999998</v>
      </c>
      <c r="AI645" s="24">
        <v>2.1</v>
      </c>
      <c r="AJ645" s="24">
        <v>7.6000000000000004E-4</v>
      </c>
      <c r="AK645" s="24">
        <v>9.5E-4</v>
      </c>
      <c r="AL645" s="24">
        <f t="shared" ref="AL645:AL662" si="275">IF(AC645&gt;0,AC645,R645)</f>
        <v>6.83</v>
      </c>
      <c r="AM645" s="24">
        <f t="shared" ref="AM645:AT660" si="276">IF(AD645&gt;0,AD645,IF(T645&gt;0,T645,0.0001))</f>
        <v>5.0999999999999996</v>
      </c>
      <c r="AN645" s="24">
        <f t="shared" ref="AN645:AN653" si="277">IF(AE645&gt;0,AE645,IF(U645&gt;0,U645,0.0001))</f>
        <v>0.95</v>
      </c>
      <c r="AO645" s="24">
        <f t="shared" ref="AO645:AO653" si="278">IF(AF645&gt;0,AF645,IF(V645&gt;0,V645,0.0001))</f>
        <v>6.06</v>
      </c>
      <c r="AP645" s="24">
        <f t="shared" ref="AP645:AP653" si="279">IF(AG645&gt;0,AG645,IF(W645&gt;0,W645,0.0001))</f>
        <v>11.99</v>
      </c>
      <c r="AQ645" s="24">
        <f t="shared" ref="AQ645:AQ653" si="280">IF(AH645&gt;0,AH645,IF(X645&gt;0,X645,0.0001))</f>
        <v>2.2599999999999998</v>
      </c>
      <c r="AR645" s="24">
        <f t="shared" ref="AR645:AR653" si="281">IF(AI645&gt;0,AI645,IF(Y645&gt;0,Y645,0.0001))</f>
        <v>2.1</v>
      </c>
      <c r="AS645" s="24">
        <f t="shared" ref="AS645:AS653" si="282">IF(AJ645&gt;0,AJ645,IF(Z645&gt;0,Z645,0.0001))</f>
        <v>7.6000000000000004E-4</v>
      </c>
      <c r="AT645" s="24">
        <f t="shared" ref="AT645:AT653" si="283">IF(AK645&gt;0,AK645,IF(AA645&gt;0,AA645,0.0001))</f>
        <v>9.5E-4</v>
      </c>
    </row>
    <row r="646" spans="1:46">
      <c r="A646" s="49" t="s">
        <v>1049</v>
      </c>
      <c r="B646" s="49" t="s">
        <v>1052</v>
      </c>
      <c r="C646" s="47" t="s">
        <v>20</v>
      </c>
      <c r="D646" s="47" t="s">
        <v>22</v>
      </c>
      <c r="E646" s="49">
        <v>51</v>
      </c>
      <c r="G646" s="115">
        <v>0.04</v>
      </c>
      <c r="H646" s="115">
        <v>0.01</v>
      </c>
      <c r="I646" s="115">
        <v>0.01</v>
      </c>
      <c r="J646" s="115">
        <v>11</v>
      </c>
      <c r="K646" s="115">
        <v>13</v>
      </c>
      <c r="L646" s="115">
        <v>11</v>
      </c>
      <c r="M646" s="115">
        <v>9.6</v>
      </c>
      <c r="N646" s="115">
        <f t="shared" si="273"/>
        <v>10.6875</v>
      </c>
      <c r="O646" s="115">
        <f t="shared" si="274"/>
        <v>35.200000000000003</v>
      </c>
      <c r="P646" s="115">
        <v>14</v>
      </c>
      <c r="Q646" s="115">
        <v>45</v>
      </c>
      <c r="R646" s="24">
        <v>6.74</v>
      </c>
      <c r="S646" s="24">
        <v>8.82</v>
      </c>
      <c r="T646" s="24">
        <v>1.3</v>
      </c>
      <c r="U646" s="24">
        <v>7.2</v>
      </c>
      <c r="V646" s="24">
        <v>10.63</v>
      </c>
      <c r="W646" s="24">
        <v>6.31</v>
      </c>
      <c r="X646" s="24">
        <v>5.5</v>
      </c>
      <c r="Y646" s="24">
        <v>5.35</v>
      </c>
      <c r="Z646" s="24">
        <v>2.1000000000000001E-4</v>
      </c>
      <c r="AA646" s="24">
        <v>2.3E-3</v>
      </c>
      <c r="AB646" s="24">
        <v>4</v>
      </c>
      <c r="AC646" s="24">
        <v>6.86</v>
      </c>
      <c r="AD646" s="24">
        <v>1</v>
      </c>
      <c r="AE646" s="24">
        <v>1</v>
      </c>
      <c r="AF646" s="24">
        <v>7.12</v>
      </c>
      <c r="AG646" s="24">
        <v>6.07</v>
      </c>
      <c r="AH646" s="24">
        <v>5.726</v>
      </c>
      <c r="AI646" s="24">
        <v>5.3780000000000001</v>
      </c>
      <c r="AJ646" s="24">
        <v>2.7999999999999998E-4</v>
      </c>
      <c r="AK646" s="24">
        <v>1E-3</v>
      </c>
      <c r="AL646" s="24">
        <f t="shared" si="275"/>
        <v>6.86</v>
      </c>
      <c r="AM646" s="24">
        <f t="shared" si="276"/>
        <v>1</v>
      </c>
      <c r="AN646" s="24">
        <f t="shared" si="277"/>
        <v>1</v>
      </c>
      <c r="AO646" s="24">
        <f t="shared" si="278"/>
        <v>7.12</v>
      </c>
      <c r="AP646" s="24">
        <f t="shared" si="279"/>
        <v>6.07</v>
      </c>
      <c r="AQ646" s="24">
        <f t="shared" si="280"/>
        <v>5.726</v>
      </c>
      <c r="AR646" s="24">
        <f t="shared" si="281"/>
        <v>5.3780000000000001</v>
      </c>
      <c r="AS646" s="24">
        <f t="shared" si="282"/>
        <v>2.7999999999999998E-4</v>
      </c>
      <c r="AT646" s="24">
        <f t="shared" si="283"/>
        <v>1E-3</v>
      </c>
    </row>
    <row r="647" spans="1:46">
      <c r="A647" s="49" t="s">
        <v>1049</v>
      </c>
      <c r="B647" s="49" t="s">
        <v>1053</v>
      </c>
      <c r="C647" s="47" t="s">
        <v>20</v>
      </c>
      <c r="D647" s="47" t="s">
        <v>22</v>
      </c>
      <c r="E647" s="49">
        <v>51</v>
      </c>
      <c r="G647" s="115">
        <v>1.05</v>
      </c>
      <c r="H647" s="115">
        <v>0.56999999999999995</v>
      </c>
      <c r="I647" s="115">
        <v>0.56999999999999995</v>
      </c>
      <c r="J647" s="115">
        <v>22</v>
      </c>
      <c r="K647" s="115">
        <v>7</v>
      </c>
      <c r="L647" s="115">
        <v>22</v>
      </c>
      <c r="M647" s="115">
        <v>9.5</v>
      </c>
      <c r="N647" s="115">
        <f t="shared" si="273"/>
        <v>4.1875</v>
      </c>
      <c r="O647" s="115">
        <f t="shared" si="274"/>
        <v>1.2350877192982457</v>
      </c>
      <c r="P647" s="115">
        <v>94</v>
      </c>
      <c r="Q647" s="115">
        <v>49</v>
      </c>
      <c r="R647" s="24">
        <v>6.6</v>
      </c>
      <c r="S647" s="24">
        <v>8.16</v>
      </c>
      <c r="T647" s="24">
        <v>4.0999999999999996</v>
      </c>
      <c r="U647" s="24">
        <v>1</v>
      </c>
      <c r="V647" s="24">
        <v>5.39</v>
      </c>
      <c r="W647" s="24">
        <v>8.98</v>
      </c>
      <c r="X647" s="24">
        <v>2.54</v>
      </c>
      <c r="Y647" s="24">
        <v>2.19</v>
      </c>
      <c r="Z647" s="24">
        <v>3.3E-4</v>
      </c>
      <c r="AA647" s="24">
        <v>1.1999999999999999E-3</v>
      </c>
      <c r="AB647" s="24">
        <v>5</v>
      </c>
      <c r="AC647" s="24">
        <v>6.6</v>
      </c>
      <c r="AD647" s="24">
        <v>3.8</v>
      </c>
      <c r="AE647" s="24">
        <v>1</v>
      </c>
      <c r="AF647" s="24">
        <v>4.5599999999999996</v>
      </c>
      <c r="AG647" s="24">
        <v>8.2899999999999991</v>
      </c>
      <c r="AH647" s="24">
        <v>2.35</v>
      </c>
      <c r="AI647" s="24">
        <v>2.02</v>
      </c>
      <c r="AJ647" s="24">
        <v>1E-3</v>
      </c>
      <c r="AK647" s="24">
        <v>1E-3</v>
      </c>
      <c r="AL647" s="24">
        <f t="shared" si="275"/>
        <v>6.6</v>
      </c>
      <c r="AM647" s="24">
        <f t="shared" si="276"/>
        <v>3.8</v>
      </c>
      <c r="AN647" s="24">
        <f t="shared" si="277"/>
        <v>1</v>
      </c>
      <c r="AO647" s="24">
        <f t="shared" si="278"/>
        <v>4.5599999999999996</v>
      </c>
      <c r="AP647" s="24">
        <f t="shared" si="279"/>
        <v>8.2899999999999991</v>
      </c>
      <c r="AQ647" s="24">
        <f t="shared" si="280"/>
        <v>2.35</v>
      </c>
      <c r="AR647" s="24">
        <f t="shared" si="281"/>
        <v>2.02</v>
      </c>
      <c r="AS647" s="24">
        <f t="shared" si="282"/>
        <v>1E-3</v>
      </c>
      <c r="AT647" s="24">
        <f t="shared" si="283"/>
        <v>1E-3</v>
      </c>
    </row>
    <row r="648" spans="1:46">
      <c r="A648" s="49" t="s">
        <v>1049</v>
      </c>
      <c r="B648" s="49" t="s">
        <v>1054</v>
      </c>
      <c r="C648" s="47" t="s">
        <v>20</v>
      </c>
      <c r="D648" s="47" t="s">
        <v>22</v>
      </c>
      <c r="E648" s="49">
        <v>43</v>
      </c>
      <c r="G648" s="115">
        <v>0.14000000000000001</v>
      </c>
      <c r="H648" s="115">
        <v>0.1</v>
      </c>
      <c r="I648" s="115">
        <v>0.1</v>
      </c>
      <c r="J648" s="115">
        <v>16</v>
      </c>
      <c r="K648" s="115">
        <v>5</v>
      </c>
      <c r="L648" s="115">
        <v>16</v>
      </c>
      <c r="M648" s="115">
        <v>9.6</v>
      </c>
      <c r="N648" s="115">
        <f t="shared" si="273"/>
        <v>12.875</v>
      </c>
      <c r="O648" s="115">
        <f t="shared" si="274"/>
        <v>5.12</v>
      </c>
      <c r="P648" s="115">
        <v>20</v>
      </c>
      <c r="Q648" s="115">
        <v>77</v>
      </c>
      <c r="R648" s="24">
        <v>6.86</v>
      </c>
      <c r="S648" s="24">
        <v>9.0399999999999991</v>
      </c>
      <c r="T648" s="24">
        <v>1.1000000000000001</v>
      </c>
      <c r="U648" s="24">
        <v>1</v>
      </c>
      <c r="V648" s="24">
        <v>8.4499999999999993</v>
      </c>
      <c r="W648" s="24">
        <v>8.52</v>
      </c>
      <c r="X648" s="24">
        <v>7.83</v>
      </c>
      <c r="Y648" s="24">
        <v>8.2200000000000006</v>
      </c>
      <c r="Z648" s="24">
        <v>2.2000000000000001E-4</v>
      </c>
      <c r="AA648" s="24">
        <v>1.2999999999999999E-3</v>
      </c>
      <c r="AB648" s="24">
        <v>4</v>
      </c>
      <c r="AC648" s="24">
        <v>7</v>
      </c>
      <c r="AD648" s="24">
        <v>1</v>
      </c>
      <c r="AE648" s="24">
        <v>1</v>
      </c>
      <c r="AF648" s="24">
        <v>6.05</v>
      </c>
      <c r="AG648" s="24">
        <v>6.68</v>
      </c>
      <c r="AH648" s="24">
        <v>6.36</v>
      </c>
      <c r="AI648" s="24">
        <v>6.52</v>
      </c>
      <c r="AJ648" s="24">
        <v>9.0000000000000006E-5</v>
      </c>
      <c r="AK648" s="24">
        <v>1E-3</v>
      </c>
      <c r="AL648" s="24">
        <f t="shared" si="275"/>
        <v>7</v>
      </c>
      <c r="AM648" s="24">
        <f t="shared" si="276"/>
        <v>1</v>
      </c>
      <c r="AN648" s="24">
        <f t="shared" si="277"/>
        <v>1</v>
      </c>
      <c r="AO648" s="24">
        <f t="shared" si="278"/>
        <v>6.05</v>
      </c>
      <c r="AP648" s="24">
        <f t="shared" si="279"/>
        <v>6.68</v>
      </c>
      <c r="AQ648" s="24">
        <f t="shared" si="280"/>
        <v>6.36</v>
      </c>
      <c r="AR648" s="24">
        <f t="shared" si="281"/>
        <v>6.52</v>
      </c>
      <c r="AS648" s="24">
        <f t="shared" si="282"/>
        <v>9.0000000000000006E-5</v>
      </c>
      <c r="AT648" s="24">
        <f t="shared" si="283"/>
        <v>1E-3</v>
      </c>
    </row>
    <row r="649" spans="1:46">
      <c r="A649" s="49" t="s">
        <v>1049</v>
      </c>
      <c r="B649" s="49" t="s">
        <v>1055</v>
      </c>
      <c r="C649" s="47" t="s">
        <v>20</v>
      </c>
      <c r="D649" s="47" t="s">
        <v>22</v>
      </c>
      <c r="E649" s="49">
        <v>50</v>
      </c>
      <c r="G649" s="24">
        <v>3.72</v>
      </c>
      <c r="H649" s="24">
        <v>1.31</v>
      </c>
      <c r="I649" s="24">
        <v>1.31</v>
      </c>
      <c r="J649" s="24">
        <v>13</v>
      </c>
      <c r="K649" s="24">
        <v>33</v>
      </c>
      <c r="L649" s="24">
        <v>13</v>
      </c>
      <c r="M649" s="24">
        <v>8.7200000000000006</v>
      </c>
      <c r="N649" s="24">
        <f t="shared" si="273"/>
        <v>-27.9375</v>
      </c>
      <c r="O649" s="24">
        <f t="shared" si="274"/>
        <v>0.31755725190839695</v>
      </c>
      <c r="P649" s="24">
        <v>85</v>
      </c>
      <c r="Q649" s="24">
        <v>200</v>
      </c>
      <c r="R649" s="24">
        <v>6.8</v>
      </c>
      <c r="S649" s="24">
        <v>7.93</v>
      </c>
      <c r="T649" s="24">
        <v>25.7</v>
      </c>
      <c r="U649" s="24">
        <v>1</v>
      </c>
      <c r="V649" s="24">
        <v>13.32</v>
      </c>
      <c r="W649" s="24">
        <v>44.04</v>
      </c>
      <c r="X649" s="24">
        <v>1.82</v>
      </c>
      <c r="Y649" s="24">
        <v>1.64</v>
      </c>
      <c r="Z649" s="24">
        <v>7.3999999999999999E-4</v>
      </c>
      <c r="AA649" s="24">
        <v>4.1999999999999997E-3</v>
      </c>
      <c r="AB649" s="24">
        <v>6</v>
      </c>
      <c r="AC649" s="24">
        <v>7.4</v>
      </c>
      <c r="AD649" s="24">
        <v>22.7</v>
      </c>
      <c r="AE649" s="24">
        <v>1</v>
      </c>
      <c r="AF649" s="24">
        <v>22.99</v>
      </c>
      <c r="AG649" s="24">
        <v>44.74</v>
      </c>
      <c r="AH649" s="24">
        <v>1.89</v>
      </c>
      <c r="AI649" s="24">
        <v>1.67</v>
      </c>
      <c r="AJ649" s="24">
        <v>2.8E-3</v>
      </c>
      <c r="AK649" s="24">
        <v>1.0999999999999999E-2</v>
      </c>
      <c r="AL649" s="24">
        <f t="shared" si="275"/>
        <v>7.4</v>
      </c>
      <c r="AM649" s="24">
        <f t="shared" si="276"/>
        <v>22.7</v>
      </c>
      <c r="AN649" s="24">
        <f t="shared" si="277"/>
        <v>1</v>
      </c>
      <c r="AO649" s="24">
        <f t="shared" si="278"/>
        <v>22.99</v>
      </c>
      <c r="AP649" s="24">
        <f t="shared" si="279"/>
        <v>44.74</v>
      </c>
      <c r="AQ649" s="24">
        <f t="shared" si="280"/>
        <v>1.89</v>
      </c>
      <c r="AR649" s="24">
        <f t="shared" si="281"/>
        <v>1.67</v>
      </c>
      <c r="AS649" s="24">
        <f t="shared" si="282"/>
        <v>2.8E-3</v>
      </c>
      <c r="AT649" s="24">
        <f t="shared" si="283"/>
        <v>1.0999999999999999E-2</v>
      </c>
    </row>
    <row r="650" spans="1:46">
      <c r="A650" s="49" t="s">
        <v>1049</v>
      </c>
      <c r="B650" s="49" t="s">
        <v>1056</v>
      </c>
      <c r="C650" s="47" t="s">
        <v>20</v>
      </c>
      <c r="D650" s="47" t="s">
        <v>21</v>
      </c>
      <c r="E650" s="49">
        <v>68</v>
      </c>
      <c r="G650" s="24">
        <v>18.2</v>
      </c>
      <c r="H650" s="24">
        <v>11.3</v>
      </c>
      <c r="I650" s="24">
        <v>11.3</v>
      </c>
      <c r="J650" s="24">
        <v>9.1</v>
      </c>
      <c r="K650" s="24">
        <v>12</v>
      </c>
      <c r="L650" s="24">
        <v>9.1</v>
      </c>
      <c r="M650" s="24">
        <v>7.25</v>
      </c>
      <c r="N650" s="24">
        <f t="shared" si="273"/>
        <v>-344.02499999999998</v>
      </c>
      <c r="O650" s="24">
        <f t="shared" si="274"/>
        <v>2.5769911504424779E-2</v>
      </c>
      <c r="P650" s="24">
        <v>240</v>
      </c>
      <c r="Q650" s="24">
        <v>730</v>
      </c>
      <c r="R650" s="24">
        <v>4.2699999999999996</v>
      </c>
      <c r="S650" s="24">
        <v>7.55</v>
      </c>
      <c r="T650" s="24">
        <v>179.2</v>
      </c>
      <c r="U650" s="24">
        <v>88.8</v>
      </c>
      <c r="V650" s="24">
        <v>6.03</v>
      </c>
      <c r="W650" s="24">
        <v>141.6</v>
      </c>
      <c r="X650" s="24">
        <v>1.18</v>
      </c>
      <c r="Y650" s="24">
        <v>1.03</v>
      </c>
      <c r="Z650" s="24">
        <v>7.3999999999999999E-4</v>
      </c>
      <c r="AA650" s="24">
        <v>6.6000000000000003E-2</v>
      </c>
      <c r="AB650" s="24">
        <v>5</v>
      </c>
      <c r="AC650" s="24">
        <v>4.5599999999999996</v>
      </c>
      <c r="AD650" s="24">
        <v>146.80000000000001</v>
      </c>
      <c r="AE650" s="24">
        <v>119.4</v>
      </c>
      <c r="AF650" s="24">
        <v>1.01</v>
      </c>
      <c r="AG650" s="24">
        <v>40.380000000000003</v>
      </c>
      <c r="AH650" s="24">
        <v>0.26400000000000001</v>
      </c>
      <c r="AI650" s="24">
        <v>0.22800000000000001</v>
      </c>
      <c r="AJ650" s="24">
        <v>5.9999999999999995E-4</v>
      </c>
      <c r="AK650" s="24">
        <v>0.125</v>
      </c>
      <c r="AL650" s="24">
        <f t="shared" si="275"/>
        <v>4.5599999999999996</v>
      </c>
      <c r="AM650" s="24">
        <f t="shared" si="276"/>
        <v>146.80000000000001</v>
      </c>
      <c r="AN650" s="24">
        <f t="shared" si="277"/>
        <v>119.4</v>
      </c>
      <c r="AO650" s="24">
        <f t="shared" si="278"/>
        <v>1.01</v>
      </c>
      <c r="AP650" s="24">
        <f t="shared" si="279"/>
        <v>40.380000000000003</v>
      </c>
      <c r="AQ650" s="24">
        <f t="shared" si="280"/>
        <v>0.26400000000000001</v>
      </c>
      <c r="AR650" s="24">
        <f t="shared" si="281"/>
        <v>0.22800000000000001</v>
      </c>
      <c r="AS650" s="24">
        <f t="shared" si="282"/>
        <v>5.9999999999999995E-4</v>
      </c>
      <c r="AT650" s="24">
        <f t="shared" si="283"/>
        <v>0.125</v>
      </c>
    </row>
    <row r="651" spans="1:46">
      <c r="A651" s="49" t="s">
        <v>1049</v>
      </c>
      <c r="B651" s="49" t="s">
        <v>1057</v>
      </c>
      <c r="C651" s="47" t="s">
        <v>20</v>
      </c>
      <c r="D651" s="47" t="s">
        <v>21</v>
      </c>
      <c r="E651" s="49">
        <v>47</v>
      </c>
      <c r="G651" s="115">
        <v>17</v>
      </c>
      <c r="H651" s="115">
        <v>15.5</v>
      </c>
      <c r="I651" s="115">
        <v>15.5</v>
      </c>
      <c r="J651" s="115">
        <v>6.2</v>
      </c>
      <c r="K651" s="115">
        <v>9</v>
      </c>
      <c r="L651" s="115">
        <v>6.2</v>
      </c>
      <c r="M651" s="115">
        <v>6</v>
      </c>
      <c r="N651" s="115">
        <f t="shared" si="273"/>
        <v>-478.17500000000001</v>
      </c>
      <c r="O651" s="115">
        <f t="shared" si="274"/>
        <v>1.2800000000000001E-2</v>
      </c>
      <c r="P651" s="115">
        <v>430</v>
      </c>
      <c r="Q651" s="115">
        <v>920</v>
      </c>
      <c r="R651" s="24">
        <v>4.2</v>
      </c>
      <c r="S651" s="24">
        <v>6.93</v>
      </c>
      <c r="T651" s="24">
        <v>139.19999999999999</v>
      </c>
      <c r="U651" s="24">
        <v>126.5</v>
      </c>
      <c r="V651" s="24">
        <v>1.0900000000000001</v>
      </c>
      <c r="W651" s="24">
        <v>103.4</v>
      </c>
      <c r="X651" s="24">
        <v>0.41</v>
      </c>
      <c r="Y651" s="24">
        <v>0.54</v>
      </c>
      <c r="Z651" s="24">
        <v>8.7000000000000001E-4</v>
      </c>
      <c r="AA651" s="24">
        <v>42.38</v>
      </c>
      <c r="AB651" s="24">
        <v>5</v>
      </c>
      <c r="AC651" s="24">
        <v>4.5199999999999996</v>
      </c>
      <c r="AD651" s="24">
        <v>86.9</v>
      </c>
      <c r="AE651" s="24">
        <v>84.6</v>
      </c>
      <c r="AF651" s="24">
        <v>0.91</v>
      </c>
      <c r="AG651" s="24">
        <v>24.02</v>
      </c>
      <c r="AH651" s="24">
        <v>0.27</v>
      </c>
      <c r="AI651" s="24">
        <v>0.28000000000000003</v>
      </c>
      <c r="AJ651" s="24">
        <v>8.4999999999999995E-4</v>
      </c>
      <c r="AK651" s="24">
        <v>41.39</v>
      </c>
      <c r="AL651" s="24">
        <f t="shared" si="275"/>
        <v>4.5199999999999996</v>
      </c>
      <c r="AM651" s="24">
        <f t="shared" si="276"/>
        <v>86.9</v>
      </c>
      <c r="AN651" s="24">
        <f t="shared" si="277"/>
        <v>84.6</v>
      </c>
      <c r="AO651" s="24">
        <f t="shared" si="278"/>
        <v>0.91</v>
      </c>
      <c r="AP651" s="24">
        <f t="shared" si="279"/>
        <v>24.02</v>
      </c>
      <c r="AQ651" s="24">
        <f t="shared" si="280"/>
        <v>0.27</v>
      </c>
      <c r="AR651" s="24">
        <f t="shared" si="281"/>
        <v>0.28000000000000003</v>
      </c>
      <c r="AS651" s="24">
        <f t="shared" si="282"/>
        <v>8.4999999999999995E-4</v>
      </c>
      <c r="AT651" s="24">
        <f t="shared" si="283"/>
        <v>41.39</v>
      </c>
    </row>
    <row r="652" spans="1:46">
      <c r="A652" s="49" t="s">
        <v>1049</v>
      </c>
      <c r="B652" s="49" t="s">
        <v>1058</v>
      </c>
      <c r="C652" s="47" t="s">
        <v>20</v>
      </c>
      <c r="D652" s="47" t="s">
        <v>21</v>
      </c>
      <c r="E652" s="49">
        <v>50</v>
      </c>
      <c r="G652" s="24">
        <v>0.13</v>
      </c>
      <c r="H652" s="24">
        <v>0.08</v>
      </c>
      <c r="I652" s="24">
        <v>0.08</v>
      </c>
      <c r="J652" s="24">
        <v>13</v>
      </c>
      <c r="K652" s="24">
        <v>9</v>
      </c>
      <c r="L652" s="24">
        <v>13</v>
      </c>
      <c r="M652" s="24">
        <v>8.75</v>
      </c>
      <c r="N652" s="24">
        <f t="shared" si="273"/>
        <v>10.5</v>
      </c>
      <c r="O652" s="24">
        <f t="shared" si="274"/>
        <v>5.2</v>
      </c>
      <c r="P652" s="24">
        <v>11</v>
      </c>
      <c r="Q652" s="24">
        <v>100</v>
      </c>
      <c r="R652" s="24">
        <v>7.08</v>
      </c>
      <c r="S652" s="24">
        <v>8.06</v>
      </c>
      <c r="T652" s="24">
        <v>6.6</v>
      </c>
      <c r="U652" s="24">
        <v>1</v>
      </c>
      <c r="V652" s="24">
        <v>32.799999999999997</v>
      </c>
      <c r="W652" s="24">
        <v>22.81</v>
      </c>
      <c r="X652" s="24">
        <v>4.3600000000000003</v>
      </c>
      <c r="Y652" s="24">
        <v>4.01</v>
      </c>
      <c r="Z652" s="24">
        <v>5.2999999999999998E-4</v>
      </c>
      <c r="AA652" s="24">
        <v>0.04</v>
      </c>
      <c r="AB652" s="24">
        <v>6</v>
      </c>
      <c r="AC652" s="24">
        <v>7.41</v>
      </c>
      <c r="AD652" s="24">
        <v>2.9</v>
      </c>
      <c r="AE652" s="24">
        <v>1</v>
      </c>
      <c r="AF652" s="24">
        <v>15.53</v>
      </c>
      <c r="AG652" s="24">
        <v>12.03</v>
      </c>
      <c r="AH652" s="24">
        <v>4.0199999999999996</v>
      </c>
      <c r="AI652" s="24">
        <v>3.7</v>
      </c>
      <c r="AJ652" s="24">
        <v>1.7000000000000001E-4</v>
      </c>
      <c r="AK652" s="24">
        <v>9.5E-4</v>
      </c>
      <c r="AL652" s="24">
        <f t="shared" si="275"/>
        <v>7.41</v>
      </c>
      <c r="AM652" s="24">
        <f t="shared" si="276"/>
        <v>2.9</v>
      </c>
      <c r="AN652" s="24">
        <f t="shared" si="277"/>
        <v>1</v>
      </c>
      <c r="AO652" s="24">
        <f t="shared" si="278"/>
        <v>15.53</v>
      </c>
      <c r="AP652" s="24">
        <f t="shared" si="279"/>
        <v>12.03</v>
      </c>
      <c r="AQ652" s="24">
        <f t="shared" si="280"/>
        <v>4.0199999999999996</v>
      </c>
      <c r="AR652" s="24">
        <f t="shared" si="281"/>
        <v>3.7</v>
      </c>
      <c r="AS652" s="24">
        <f t="shared" si="282"/>
        <v>1.7000000000000001E-4</v>
      </c>
      <c r="AT652" s="24">
        <f t="shared" si="283"/>
        <v>9.5E-4</v>
      </c>
    </row>
    <row r="653" spans="1:46">
      <c r="A653" s="49" t="s">
        <v>1049</v>
      </c>
      <c r="B653" s="49" t="s">
        <v>1059</v>
      </c>
      <c r="C653" s="47" t="s">
        <v>20</v>
      </c>
      <c r="D653" s="47" t="s">
        <v>21</v>
      </c>
      <c r="E653" s="49">
        <v>43</v>
      </c>
      <c r="G653" s="115">
        <v>0.16</v>
      </c>
      <c r="H653" s="115">
        <v>0.1</v>
      </c>
      <c r="I653" s="115">
        <v>0.1</v>
      </c>
      <c r="J653" s="115">
        <v>12</v>
      </c>
      <c r="K653" s="115">
        <v>4</v>
      </c>
      <c r="L653" s="115">
        <v>12</v>
      </c>
      <c r="M653" s="115">
        <v>8.6</v>
      </c>
      <c r="N653" s="115">
        <f t="shared" si="273"/>
        <v>8.875</v>
      </c>
      <c r="O653" s="115">
        <f t="shared" si="274"/>
        <v>3.84</v>
      </c>
      <c r="P653" s="24">
        <v>22</v>
      </c>
      <c r="Q653" s="24">
        <v>71</v>
      </c>
      <c r="R653" s="24">
        <v>7.13</v>
      </c>
      <c r="S653" s="24">
        <v>7.95</v>
      </c>
      <c r="T653" s="24">
        <v>10.9</v>
      </c>
      <c r="U653" s="24">
        <v>0.9</v>
      </c>
      <c r="V653" s="24">
        <v>26.18</v>
      </c>
      <c r="W653" s="24">
        <v>37.799999999999997</v>
      </c>
      <c r="X653" s="24">
        <v>4.12</v>
      </c>
      <c r="Y653" s="24">
        <v>3.72</v>
      </c>
      <c r="Z653" s="24">
        <v>3.5E-4</v>
      </c>
      <c r="AA653" s="24">
        <v>1.6000000000000001E-3</v>
      </c>
      <c r="AB653" s="24">
        <v>5</v>
      </c>
      <c r="AC653" s="24">
        <v>7.43</v>
      </c>
      <c r="AD653" s="24">
        <v>5.7</v>
      </c>
      <c r="AE653" s="24">
        <v>0.9</v>
      </c>
      <c r="AF653" s="24">
        <v>24.41</v>
      </c>
      <c r="AG653" s="24">
        <v>27.66</v>
      </c>
      <c r="AH653" s="24">
        <v>4.68</v>
      </c>
      <c r="AI653" s="24">
        <v>3.93</v>
      </c>
      <c r="AJ653" s="24">
        <v>4.4999999999999999E-4</v>
      </c>
      <c r="AK653" s="24">
        <v>9.2000000000000003E-4</v>
      </c>
      <c r="AL653" s="24">
        <f t="shared" si="275"/>
        <v>7.43</v>
      </c>
      <c r="AM653" s="24">
        <f t="shared" si="276"/>
        <v>5.7</v>
      </c>
      <c r="AN653" s="24">
        <f t="shared" si="277"/>
        <v>0.9</v>
      </c>
      <c r="AO653" s="24">
        <f t="shared" si="278"/>
        <v>24.41</v>
      </c>
      <c r="AP653" s="24">
        <f t="shared" si="279"/>
        <v>27.66</v>
      </c>
      <c r="AQ653" s="24">
        <f t="shared" si="280"/>
        <v>4.68</v>
      </c>
      <c r="AR653" s="24">
        <f t="shared" si="281"/>
        <v>3.93</v>
      </c>
      <c r="AS653" s="24">
        <f t="shared" si="282"/>
        <v>4.4999999999999999E-4</v>
      </c>
      <c r="AT653" s="24">
        <f t="shared" si="283"/>
        <v>9.2000000000000003E-4</v>
      </c>
    </row>
    <row r="654" spans="1:46">
      <c r="A654" s="49" t="s">
        <v>8</v>
      </c>
      <c r="B654" s="47" t="s">
        <v>9</v>
      </c>
      <c r="C654" s="47" t="s">
        <v>20</v>
      </c>
      <c r="D654" s="47" t="s">
        <v>22</v>
      </c>
      <c r="E654" s="49">
        <v>43</v>
      </c>
      <c r="F654" s="100">
        <v>57.662292437497854</v>
      </c>
      <c r="G654" s="24">
        <v>0.22</v>
      </c>
      <c r="H654" s="24">
        <v>0.13</v>
      </c>
      <c r="I654" s="24">
        <v>0.13</v>
      </c>
      <c r="J654" s="24">
        <v>404</v>
      </c>
      <c r="K654" s="92">
        <v>409.36605316973419</v>
      </c>
      <c r="L654" s="24">
        <v>404</v>
      </c>
      <c r="M654" s="24">
        <v>9.1</v>
      </c>
      <c r="N654" s="50">
        <f>L654-(I654*31.25)</f>
        <v>399.9375</v>
      </c>
      <c r="O654" s="50">
        <f>L654/(I654*31.25)</f>
        <v>99.446153846153848</v>
      </c>
      <c r="P654" s="24">
        <v>8.6</v>
      </c>
      <c r="Q654" s="24">
        <v>29</v>
      </c>
      <c r="R654" s="32">
        <v>7.53</v>
      </c>
      <c r="S654" s="24">
        <v>8.41</v>
      </c>
      <c r="T654" s="24">
        <v>5.4630000000000001</v>
      </c>
      <c r="U654" s="24">
        <v>1.18</v>
      </c>
      <c r="V654" s="24">
        <v>24.5</v>
      </c>
      <c r="W654" s="24">
        <v>26.8</v>
      </c>
      <c r="X654" s="24">
        <v>9.1999999999999993</v>
      </c>
      <c r="Y654" s="24">
        <v>6</v>
      </c>
      <c r="Z654" s="24">
        <v>3.1300000000000002E-4</v>
      </c>
      <c r="AA654" s="24">
        <v>1.32E-3</v>
      </c>
      <c r="AB654" s="32">
        <v>5</v>
      </c>
      <c r="AC654" s="24">
        <v>7.8</v>
      </c>
      <c r="AD654" s="24">
        <v>1.6160000000000001</v>
      </c>
      <c r="AE654" s="24">
        <v>0.80600000000000005</v>
      </c>
      <c r="AF654" s="24">
        <v>20.8</v>
      </c>
      <c r="AG654" s="24">
        <v>21.6</v>
      </c>
      <c r="AH654" s="24">
        <v>13</v>
      </c>
      <c r="AI654" s="24">
        <v>8.6999999999999993</v>
      </c>
      <c r="AJ654" s="24">
        <v>2.42E-4</v>
      </c>
      <c r="AK654" s="24">
        <v>1.1999999999999999E-3</v>
      </c>
      <c r="AL654" s="32">
        <f t="shared" si="275"/>
        <v>7.8</v>
      </c>
      <c r="AM654" s="24">
        <f t="shared" si="276"/>
        <v>1.6160000000000001</v>
      </c>
      <c r="AN654" s="24">
        <f t="shared" si="276"/>
        <v>0.80600000000000005</v>
      </c>
      <c r="AO654" s="24">
        <f t="shared" si="276"/>
        <v>20.8</v>
      </c>
      <c r="AP654" s="24">
        <f t="shared" si="276"/>
        <v>21.6</v>
      </c>
      <c r="AQ654" s="24">
        <f t="shared" si="276"/>
        <v>13</v>
      </c>
      <c r="AR654" s="24">
        <f t="shared" si="276"/>
        <v>8.6999999999999993</v>
      </c>
      <c r="AS654" s="24">
        <f t="shared" si="276"/>
        <v>2.42E-4</v>
      </c>
      <c r="AT654" s="24">
        <f t="shared" si="276"/>
        <v>1.1999999999999999E-3</v>
      </c>
    </row>
    <row r="655" spans="1:46">
      <c r="A655" s="49" t="s">
        <v>8</v>
      </c>
      <c r="B655" s="47" t="s">
        <v>10</v>
      </c>
      <c r="C655" s="47" t="s">
        <v>20</v>
      </c>
      <c r="D655" s="47" t="s">
        <v>22</v>
      </c>
      <c r="E655" s="49">
        <v>43</v>
      </c>
      <c r="F655" s="94">
        <v>51.300946483958896</v>
      </c>
      <c r="G655" s="24">
        <v>0.19</v>
      </c>
      <c r="H655" s="24">
        <v>0.15</v>
      </c>
      <c r="I655" s="24">
        <v>0.15</v>
      </c>
      <c r="J655" s="24">
        <v>458</v>
      </c>
      <c r="K655" s="92">
        <v>486.69075210179506</v>
      </c>
      <c r="L655" s="24">
        <v>458</v>
      </c>
      <c r="M655" s="24">
        <v>9.1999999999999993</v>
      </c>
      <c r="N655" s="50">
        <f>L655-(I655*31.25)</f>
        <v>453.3125</v>
      </c>
      <c r="O655" s="50">
        <f>L655/(I655*31.25)</f>
        <v>97.706666666666663</v>
      </c>
      <c r="P655" s="24">
        <v>13.9</v>
      </c>
      <c r="Q655" s="24">
        <v>58</v>
      </c>
      <c r="R655" s="24">
        <v>7.89</v>
      </c>
      <c r="S655" s="24">
        <v>9.67</v>
      </c>
      <c r="T655" s="24">
        <v>9.1</v>
      </c>
      <c r="U655" s="24">
        <v>0.79100000000000004</v>
      </c>
      <c r="V655" s="24">
        <v>57.1</v>
      </c>
      <c r="W655" s="24">
        <v>33</v>
      </c>
      <c r="X655" s="24">
        <v>12</v>
      </c>
      <c r="Y655" s="24">
        <v>6.7</v>
      </c>
      <c r="Z655" s="24">
        <v>3.0299999999999999E-4</v>
      </c>
      <c r="AA655" s="24">
        <v>1.72E-3</v>
      </c>
      <c r="AB655" s="24">
        <v>5</v>
      </c>
      <c r="AC655" s="24">
        <v>7.98</v>
      </c>
      <c r="AD655" s="24">
        <v>1.829</v>
      </c>
      <c r="AE655" s="24">
        <v>0.70299999999999996</v>
      </c>
      <c r="AF655" s="24">
        <v>34.1</v>
      </c>
      <c r="AG655" s="24">
        <v>33.700000000000003</v>
      </c>
      <c r="AH655" s="24">
        <v>18</v>
      </c>
      <c r="AI655" s="24">
        <v>7.8</v>
      </c>
      <c r="AJ655" s="24">
        <v>2.6499999999999999E-4</v>
      </c>
      <c r="AK655" s="24">
        <v>1.32E-3</v>
      </c>
      <c r="AL655" s="32">
        <f t="shared" si="275"/>
        <v>7.98</v>
      </c>
      <c r="AM655" s="24">
        <f t="shared" si="276"/>
        <v>1.829</v>
      </c>
      <c r="AN655" s="24">
        <f t="shared" si="276"/>
        <v>0.70299999999999996</v>
      </c>
      <c r="AO655" s="24">
        <f t="shared" si="276"/>
        <v>34.1</v>
      </c>
      <c r="AP655" s="24">
        <f t="shared" si="276"/>
        <v>33.700000000000003</v>
      </c>
      <c r="AQ655" s="24">
        <f t="shared" si="276"/>
        <v>18</v>
      </c>
      <c r="AR655" s="24">
        <f t="shared" si="276"/>
        <v>7.8</v>
      </c>
      <c r="AS655" s="24">
        <f t="shared" si="276"/>
        <v>2.6499999999999999E-4</v>
      </c>
      <c r="AT655" s="24">
        <f t="shared" si="276"/>
        <v>1.32E-3</v>
      </c>
    </row>
    <row r="656" spans="1:46">
      <c r="A656" s="49" t="s">
        <v>8</v>
      </c>
      <c r="B656" s="47" t="s">
        <v>11</v>
      </c>
      <c r="C656" s="47" t="s">
        <v>20</v>
      </c>
      <c r="D656" s="47" t="s">
        <v>22</v>
      </c>
      <c r="E656" s="49">
        <v>43</v>
      </c>
      <c r="F656" s="94">
        <v>46.869115983877414</v>
      </c>
      <c r="G656" s="24">
        <v>0.67</v>
      </c>
      <c r="H656" s="24">
        <v>0.52</v>
      </c>
      <c r="I656" s="24">
        <v>0.52</v>
      </c>
      <c r="J656" s="24">
        <v>433</v>
      </c>
      <c r="K656" s="92">
        <v>459.39968189047943</v>
      </c>
      <c r="L656" s="24">
        <v>433</v>
      </c>
      <c r="M656" s="24">
        <v>8.1</v>
      </c>
      <c r="N656" s="50">
        <f>L656-(I656*31.25)</f>
        <v>416.75</v>
      </c>
      <c r="O656" s="50">
        <f>L656/(I656*31.25)</f>
        <v>26.646153846153847</v>
      </c>
      <c r="P656" s="24">
        <v>11.8</v>
      </c>
      <c r="Q656" s="24">
        <v>31</v>
      </c>
      <c r="R656" s="24">
        <v>7.63</v>
      </c>
      <c r="S656" s="24">
        <v>8.32</v>
      </c>
      <c r="T656" s="24">
        <v>33.119999999999997</v>
      </c>
      <c r="U656" s="24">
        <v>1.99</v>
      </c>
      <c r="V656" s="24">
        <v>27.6</v>
      </c>
      <c r="W656" s="24">
        <v>44.7</v>
      </c>
      <c r="X656" s="24">
        <v>1.4</v>
      </c>
      <c r="Y656" s="24">
        <v>0.9</v>
      </c>
      <c r="Z656" s="24">
        <v>5.2400000000000005E-4</v>
      </c>
      <c r="AA656" s="24">
        <v>1.34E-3</v>
      </c>
      <c r="AB656" s="24">
        <v>5</v>
      </c>
      <c r="AC656" s="24">
        <v>7.82</v>
      </c>
      <c r="AD656" s="24">
        <v>18.54</v>
      </c>
      <c r="AE656" s="24">
        <v>1.08</v>
      </c>
      <c r="AF656" s="24">
        <v>24</v>
      </c>
      <c r="AG656" s="24">
        <v>33.200000000000003</v>
      </c>
      <c r="AH656" s="24">
        <v>2</v>
      </c>
      <c r="AI656" s="24">
        <v>1.3</v>
      </c>
      <c r="AJ656" s="24">
        <v>1.08E-3</v>
      </c>
      <c r="AK656" s="24">
        <v>1.2800000000000001E-3</v>
      </c>
      <c r="AL656" s="32">
        <f t="shared" si="275"/>
        <v>7.82</v>
      </c>
      <c r="AM656" s="24">
        <f t="shared" si="276"/>
        <v>18.54</v>
      </c>
      <c r="AN656" s="24">
        <f t="shared" si="276"/>
        <v>1.08</v>
      </c>
      <c r="AO656" s="24">
        <f t="shared" si="276"/>
        <v>24</v>
      </c>
      <c r="AP656" s="24">
        <f t="shared" si="276"/>
        <v>33.200000000000003</v>
      </c>
      <c r="AQ656" s="24">
        <f t="shared" si="276"/>
        <v>2</v>
      </c>
      <c r="AR656" s="24">
        <f t="shared" si="276"/>
        <v>1.3</v>
      </c>
      <c r="AS656" s="24">
        <f t="shared" si="276"/>
        <v>1.08E-3</v>
      </c>
      <c r="AT656" s="24">
        <f t="shared" si="276"/>
        <v>1.2800000000000001E-3</v>
      </c>
    </row>
    <row r="657" spans="1:46">
      <c r="A657" s="49" t="s">
        <v>8</v>
      </c>
      <c r="B657" s="47" t="s">
        <v>12</v>
      </c>
      <c r="C657" s="47" t="s">
        <v>20</v>
      </c>
      <c r="D657" s="47" t="s">
        <v>22</v>
      </c>
      <c r="E657" s="49">
        <v>59</v>
      </c>
      <c r="F657" s="94">
        <v>31.117983526241321</v>
      </c>
      <c r="G657" s="24">
        <v>2.99</v>
      </c>
      <c r="H657" s="24">
        <v>2.88</v>
      </c>
      <c r="I657" s="24">
        <v>2.88</v>
      </c>
      <c r="J657" s="24">
        <v>8</v>
      </c>
      <c r="K657" s="92">
        <v>2.2742558509429678</v>
      </c>
      <c r="L657" s="24">
        <v>8</v>
      </c>
      <c r="M657" s="24">
        <v>6</v>
      </c>
      <c r="N657" s="50">
        <f t="shared" ref="N657:N662" si="284">L657-(I657*31.25)</f>
        <v>-82</v>
      </c>
      <c r="O657" s="50">
        <f t="shared" ref="O657:O662" si="285">L657/(I657*31.25)</f>
        <v>8.8888888888888892E-2</v>
      </c>
      <c r="P657" s="24">
        <v>33</v>
      </c>
      <c r="Q657" s="24">
        <v>8</v>
      </c>
      <c r="R657" s="24">
        <v>3.3</v>
      </c>
      <c r="S657" s="24">
        <v>5.03</v>
      </c>
      <c r="T657" s="24">
        <v>149.4</v>
      </c>
      <c r="U657" s="24">
        <v>145</v>
      </c>
      <c r="V657" s="24">
        <v>0.376</v>
      </c>
      <c r="W657" s="24">
        <v>13.3</v>
      </c>
      <c r="X657" s="24">
        <v>7.9000000000000001E-2</v>
      </c>
      <c r="Y657" s="24">
        <v>5.5E-2</v>
      </c>
      <c r="Z657" s="24">
        <v>9.0899999999999995E-2</v>
      </c>
      <c r="AA657" s="24">
        <v>3.1800000000000002E-2</v>
      </c>
      <c r="AB657" s="24">
        <v>5</v>
      </c>
      <c r="AC657" s="24">
        <v>3.4</v>
      </c>
      <c r="AD657" s="24">
        <v>130.19999999999999</v>
      </c>
      <c r="AE657" s="24">
        <v>130</v>
      </c>
      <c r="AF657" s="24">
        <v>0.43</v>
      </c>
      <c r="AG657" s="24">
        <v>2.35</v>
      </c>
      <c r="AH657" s="24">
        <v>1.7000000000000001E-2</v>
      </c>
      <c r="AI657" s="24">
        <v>0.02</v>
      </c>
      <c r="AJ657" s="24">
        <v>6.8000000000000005E-2</v>
      </c>
      <c r="AK657" s="24">
        <v>2.2200000000000001E-2</v>
      </c>
      <c r="AL657" s="32">
        <f t="shared" si="275"/>
        <v>3.4</v>
      </c>
      <c r="AM657" s="24">
        <f t="shared" si="276"/>
        <v>130.19999999999999</v>
      </c>
      <c r="AN657" s="24">
        <f t="shared" si="276"/>
        <v>130</v>
      </c>
      <c r="AO657" s="24">
        <f t="shared" si="276"/>
        <v>0.43</v>
      </c>
      <c r="AP657" s="24">
        <f t="shared" si="276"/>
        <v>2.35</v>
      </c>
      <c r="AQ657" s="24">
        <f t="shared" si="276"/>
        <v>1.7000000000000001E-2</v>
      </c>
      <c r="AR657" s="24">
        <f t="shared" si="276"/>
        <v>0.02</v>
      </c>
      <c r="AS657" s="24">
        <f t="shared" si="276"/>
        <v>6.8000000000000005E-2</v>
      </c>
      <c r="AT657" s="24">
        <f t="shared" si="276"/>
        <v>2.2200000000000001E-2</v>
      </c>
    </row>
    <row r="658" spans="1:46">
      <c r="A658" s="49" t="s">
        <v>8</v>
      </c>
      <c r="B658" s="47" t="s">
        <v>13</v>
      </c>
      <c r="C658" s="47" t="s">
        <v>20</v>
      </c>
      <c r="D658" s="47" t="s">
        <v>22</v>
      </c>
      <c r="E658" s="49">
        <v>43</v>
      </c>
      <c r="F658" s="94">
        <v>51.475810587598716</v>
      </c>
      <c r="G658" s="24">
        <v>0.9</v>
      </c>
      <c r="H658" s="24">
        <v>0.75</v>
      </c>
      <c r="I658" s="24">
        <v>0.75</v>
      </c>
      <c r="J658" s="24">
        <v>398</v>
      </c>
      <c r="K658" s="92">
        <v>397.99477391501938</v>
      </c>
      <c r="L658" s="24">
        <v>398</v>
      </c>
      <c r="M658" s="24">
        <v>8.6</v>
      </c>
      <c r="N658" s="50">
        <f t="shared" si="284"/>
        <v>374.5625</v>
      </c>
      <c r="O658" s="50">
        <f t="shared" si="285"/>
        <v>16.981333333333332</v>
      </c>
      <c r="P658" s="24">
        <v>15</v>
      </c>
      <c r="Q658" s="24">
        <v>5</v>
      </c>
      <c r="R658" s="24">
        <v>7.69</v>
      </c>
      <c r="S658" s="24">
        <v>8.06</v>
      </c>
      <c r="T658" s="24">
        <v>25.09</v>
      </c>
      <c r="U658" s="24">
        <v>1.48</v>
      </c>
      <c r="V658" s="24">
        <v>27.5</v>
      </c>
      <c r="W658" s="24">
        <v>54.2</v>
      </c>
      <c r="X658" s="24">
        <v>2.8</v>
      </c>
      <c r="Y658" s="24">
        <v>1.7</v>
      </c>
      <c r="Z658" s="24">
        <v>2.7500000000000002E-4</v>
      </c>
      <c r="AA658" s="24">
        <v>1.4E-3</v>
      </c>
      <c r="AB658" s="24">
        <v>5</v>
      </c>
      <c r="AC658" s="24">
        <v>7.86</v>
      </c>
      <c r="AD658" s="24">
        <v>10.48</v>
      </c>
      <c r="AE658" s="24">
        <v>0.84399999999999997</v>
      </c>
      <c r="AF658" s="24">
        <v>23.5</v>
      </c>
      <c r="AG658" s="24">
        <v>34.299999999999997</v>
      </c>
      <c r="AH658" s="24">
        <v>3</v>
      </c>
      <c r="AI658" s="24">
        <v>1.9</v>
      </c>
      <c r="AJ658" s="24">
        <v>2.6400000000000002E-4</v>
      </c>
      <c r="AK658" s="24">
        <v>1.31E-3</v>
      </c>
      <c r="AL658" s="32">
        <f t="shared" si="275"/>
        <v>7.86</v>
      </c>
      <c r="AM658" s="24">
        <f t="shared" si="276"/>
        <v>10.48</v>
      </c>
      <c r="AN658" s="24">
        <f t="shared" si="276"/>
        <v>0.84399999999999997</v>
      </c>
      <c r="AO658" s="24">
        <f t="shared" si="276"/>
        <v>23.5</v>
      </c>
      <c r="AP658" s="24">
        <f t="shared" si="276"/>
        <v>34.299999999999997</v>
      </c>
      <c r="AQ658" s="24">
        <f t="shared" si="276"/>
        <v>3</v>
      </c>
      <c r="AR658" s="24">
        <f t="shared" si="276"/>
        <v>1.9</v>
      </c>
      <c r="AS658" s="24">
        <f t="shared" si="276"/>
        <v>2.6400000000000002E-4</v>
      </c>
      <c r="AT658" s="24">
        <f t="shared" si="276"/>
        <v>1.31E-3</v>
      </c>
    </row>
    <row r="659" spans="1:46">
      <c r="A659" s="49" t="s">
        <v>14</v>
      </c>
      <c r="B659" s="49" t="s">
        <v>15</v>
      </c>
      <c r="C659" s="47" t="s">
        <v>20</v>
      </c>
      <c r="D659" s="47" t="s">
        <v>22</v>
      </c>
      <c r="E659" s="49">
        <v>53</v>
      </c>
      <c r="F659" s="24">
        <v>15.28</v>
      </c>
      <c r="G659" s="24">
        <v>1.05</v>
      </c>
      <c r="H659" s="24">
        <v>0.94</v>
      </c>
      <c r="I659" s="24">
        <v>0.94</v>
      </c>
      <c r="J659" s="24">
        <v>2</v>
      </c>
      <c r="K659" s="24">
        <v>9</v>
      </c>
      <c r="L659" s="24">
        <v>2</v>
      </c>
      <c r="M659" s="24">
        <v>7.2</v>
      </c>
      <c r="N659" s="24">
        <f t="shared" si="284"/>
        <v>-27.375</v>
      </c>
      <c r="O659" s="24">
        <f t="shared" si="285"/>
        <v>6.8085106382978725E-2</v>
      </c>
      <c r="P659" s="24">
        <v>52</v>
      </c>
      <c r="Q659" s="24">
        <v>94</v>
      </c>
      <c r="R659" s="24">
        <v>4.5999999999999996</v>
      </c>
      <c r="S659" s="24">
        <v>7.9</v>
      </c>
      <c r="T659" s="24">
        <v>73</v>
      </c>
      <c r="U659" s="24">
        <v>1.94</v>
      </c>
      <c r="V659" s="24">
        <v>4.43</v>
      </c>
      <c r="W659" s="24">
        <v>72.8</v>
      </c>
      <c r="X659" s="24">
        <v>0.97</v>
      </c>
      <c r="Y659" s="24">
        <v>0.79</v>
      </c>
      <c r="Z659" s="24">
        <v>3.8300000000000001E-2</v>
      </c>
      <c r="AA659" s="24">
        <v>7.3300000000000004E-2</v>
      </c>
      <c r="AB659" s="24">
        <v>5</v>
      </c>
      <c r="AC659" s="24">
        <v>4.8</v>
      </c>
      <c r="AD659" s="24">
        <v>45.3</v>
      </c>
      <c r="AE659" s="24">
        <v>3.81</v>
      </c>
      <c r="AF659" s="24">
        <v>0.22</v>
      </c>
      <c r="AG659" s="24">
        <v>40.4</v>
      </c>
      <c r="AH659" s="24">
        <v>0.85</v>
      </c>
      <c r="AI659" s="24">
        <v>0.65</v>
      </c>
      <c r="AJ659" s="24">
        <v>7.2800000000000004E-2</v>
      </c>
      <c r="AK659" s="24">
        <v>9.6799999999999997E-2</v>
      </c>
      <c r="AL659" s="24">
        <f t="shared" si="275"/>
        <v>4.8</v>
      </c>
      <c r="AM659" s="24">
        <f t="shared" si="276"/>
        <v>45.3</v>
      </c>
      <c r="AN659" s="24">
        <f t="shared" si="276"/>
        <v>3.81</v>
      </c>
      <c r="AO659" s="24">
        <f t="shared" si="276"/>
        <v>0.22</v>
      </c>
      <c r="AP659" s="24">
        <f t="shared" si="276"/>
        <v>40.4</v>
      </c>
      <c r="AQ659" s="24">
        <f t="shared" si="276"/>
        <v>0.85</v>
      </c>
      <c r="AR659" s="24">
        <f t="shared" si="276"/>
        <v>0.65</v>
      </c>
      <c r="AS659" s="24">
        <f t="shared" si="276"/>
        <v>7.2800000000000004E-2</v>
      </c>
      <c r="AT659" s="24">
        <f t="shared" si="276"/>
        <v>9.6799999999999997E-2</v>
      </c>
    </row>
    <row r="660" spans="1:46">
      <c r="A660" s="49" t="s">
        <v>14</v>
      </c>
      <c r="B660" s="49" t="s">
        <v>16</v>
      </c>
      <c r="C660" s="47" t="s">
        <v>20</v>
      </c>
      <c r="D660" s="47" t="s">
        <v>22</v>
      </c>
      <c r="E660" s="49">
        <v>53</v>
      </c>
      <c r="F660" s="24">
        <v>12.86</v>
      </c>
      <c r="G660" s="24">
        <v>1.38</v>
      </c>
      <c r="H660" s="24">
        <v>1.31</v>
      </c>
      <c r="I660" s="24">
        <v>1.31</v>
      </c>
      <c r="J660" s="24">
        <v>10</v>
      </c>
      <c r="K660" s="24">
        <v>9</v>
      </c>
      <c r="L660" s="24">
        <v>10</v>
      </c>
      <c r="M660" s="24">
        <v>7.6</v>
      </c>
      <c r="N660" s="24">
        <f t="shared" si="284"/>
        <v>-30.9375</v>
      </c>
      <c r="O660" s="24">
        <f t="shared" si="285"/>
        <v>0.24427480916030533</v>
      </c>
      <c r="P660" s="24">
        <v>46</v>
      </c>
      <c r="Q660" s="24">
        <v>88</v>
      </c>
      <c r="R660" s="24">
        <v>6.8</v>
      </c>
      <c r="S660" s="24">
        <v>8.3000000000000007</v>
      </c>
      <c r="T660" s="24">
        <v>56.6</v>
      </c>
      <c r="U660" s="24">
        <v>0.38400000000000001</v>
      </c>
      <c r="V660" s="24">
        <v>10.6</v>
      </c>
      <c r="W660" s="24">
        <v>64.400000000000006</v>
      </c>
      <c r="X660" s="24">
        <v>1.19</v>
      </c>
      <c r="Y660" s="24">
        <v>1</v>
      </c>
      <c r="Z660" s="24">
        <v>8.8999999999999999E-3</v>
      </c>
      <c r="AA660" s="24">
        <v>6.9699999999999996E-3</v>
      </c>
      <c r="AB660" s="24">
        <v>5</v>
      </c>
      <c r="AC660" s="24">
        <v>7.6</v>
      </c>
      <c r="AD660" s="24">
        <v>48.3</v>
      </c>
      <c r="AE660" s="24">
        <v>0.66900000000000004</v>
      </c>
      <c r="AF660" s="24">
        <v>5.4</v>
      </c>
      <c r="AG660" s="24">
        <v>51.3</v>
      </c>
      <c r="AH660" s="24">
        <v>1.02</v>
      </c>
      <c r="AI660" s="24">
        <v>0.82</v>
      </c>
      <c r="AJ660" s="24">
        <v>1.0500000000000001E-2</v>
      </c>
      <c r="AK660" s="24">
        <v>4.3E-3</v>
      </c>
      <c r="AL660" s="24">
        <f t="shared" si="275"/>
        <v>7.6</v>
      </c>
      <c r="AM660" s="24">
        <f t="shared" si="276"/>
        <v>48.3</v>
      </c>
      <c r="AN660" s="24">
        <f t="shared" si="276"/>
        <v>0.66900000000000004</v>
      </c>
      <c r="AO660" s="24">
        <f t="shared" si="276"/>
        <v>5.4</v>
      </c>
      <c r="AP660" s="24">
        <f t="shared" si="276"/>
        <v>51.3</v>
      </c>
      <c r="AQ660" s="24">
        <f t="shared" si="276"/>
        <v>1.02</v>
      </c>
      <c r="AR660" s="24">
        <f t="shared" si="276"/>
        <v>0.82</v>
      </c>
      <c r="AS660" s="24">
        <f t="shared" si="276"/>
        <v>1.0500000000000001E-2</v>
      </c>
      <c r="AT660" s="24">
        <f t="shared" si="276"/>
        <v>4.3E-3</v>
      </c>
    </row>
    <row r="661" spans="1:46">
      <c r="A661" s="49" t="s">
        <v>17</v>
      </c>
      <c r="B661" s="49" t="s">
        <v>18</v>
      </c>
      <c r="C661" s="47" t="s">
        <v>20</v>
      </c>
      <c r="D661" s="47" t="s">
        <v>22</v>
      </c>
      <c r="E661" s="49">
        <v>46</v>
      </c>
      <c r="F661" s="24">
        <v>215.6</v>
      </c>
      <c r="G661" s="24">
        <v>0.01</v>
      </c>
      <c r="H661" s="24">
        <v>0.01</v>
      </c>
      <c r="I661" s="24">
        <v>0.01</v>
      </c>
      <c r="J661" s="24">
        <v>625</v>
      </c>
      <c r="K661" s="24">
        <v>646</v>
      </c>
      <c r="L661" s="24">
        <v>625</v>
      </c>
      <c r="M661" s="24">
        <v>8.3000000000000007</v>
      </c>
      <c r="N661" s="24">
        <f t="shared" si="284"/>
        <v>624.6875</v>
      </c>
      <c r="O661" s="24">
        <f t="shared" si="285"/>
        <v>2000</v>
      </c>
      <c r="P661" s="24">
        <v>105.5</v>
      </c>
      <c r="Q661" s="24">
        <v>8</v>
      </c>
      <c r="R661" s="24">
        <v>7.2</v>
      </c>
      <c r="S661" s="24">
        <v>8.26</v>
      </c>
      <c r="T661" s="24">
        <v>0.94830000000000003</v>
      </c>
      <c r="U661" s="24">
        <v>0.746</v>
      </c>
      <c r="V661" s="24">
        <v>39.799999999999997</v>
      </c>
      <c r="W661" s="24">
        <v>37.9</v>
      </c>
      <c r="X661" s="24">
        <v>49</v>
      </c>
      <c r="Y661" s="24">
        <v>35</v>
      </c>
      <c r="Z661" s="24">
        <v>4.9100000000000003E-3</v>
      </c>
      <c r="AA661" s="24">
        <v>1.2899999999999999E-3</v>
      </c>
      <c r="AB661" s="24">
        <v>5</v>
      </c>
      <c r="AC661" s="24">
        <v>8.1199999999999992</v>
      </c>
      <c r="AD661" s="24">
        <v>0.71389999999999998</v>
      </c>
      <c r="AE661" s="24">
        <v>0.85799999999999998</v>
      </c>
      <c r="AF661" s="24">
        <v>29.1</v>
      </c>
      <c r="AG661" s="24">
        <v>28.4</v>
      </c>
      <c r="AH661" s="24">
        <v>40</v>
      </c>
      <c r="AI661" s="24">
        <v>30</v>
      </c>
      <c r="AJ661" s="24">
        <v>1.09E-3</v>
      </c>
      <c r="AK661" s="24">
        <v>1.2600000000000001E-3</v>
      </c>
      <c r="AL661" s="24">
        <f t="shared" si="275"/>
        <v>8.1199999999999992</v>
      </c>
      <c r="AM661" s="24">
        <f t="shared" ref="AM661:AT662" si="286">IF(AD661&gt;0,AD661,IF(T661&gt;0,T661,0.0001))</f>
        <v>0.71389999999999998</v>
      </c>
      <c r="AN661" s="24">
        <f t="shared" si="286"/>
        <v>0.85799999999999998</v>
      </c>
      <c r="AO661" s="24">
        <f t="shared" si="286"/>
        <v>29.1</v>
      </c>
      <c r="AP661" s="24">
        <f t="shared" si="286"/>
        <v>28.4</v>
      </c>
      <c r="AQ661" s="24">
        <f t="shared" si="286"/>
        <v>40</v>
      </c>
      <c r="AR661" s="24">
        <f t="shared" si="286"/>
        <v>30</v>
      </c>
      <c r="AS661" s="24">
        <f t="shared" si="286"/>
        <v>1.09E-3</v>
      </c>
      <c r="AT661" s="24">
        <f t="shared" si="286"/>
        <v>1.2600000000000001E-3</v>
      </c>
    </row>
    <row r="662" spans="1:46">
      <c r="A662" s="49" t="s">
        <v>17</v>
      </c>
      <c r="B662" s="49" t="s">
        <v>19</v>
      </c>
      <c r="C662" s="47" t="s">
        <v>20</v>
      </c>
      <c r="D662" s="47" t="s">
        <v>22</v>
      </c>
      <c r="E662" s="49">
        <v>46</v>
      </c>
      <c r="F662" s="24">
        <v>67.930000000000007</v>
      </c>
      <c r="G662" s="24">
        <v>0.12</v>
      </c>
      <c r="H662" s="24">
        <v>0.03</v>
      </c>
      <c r="I662" s="24">
        <v>0.03</v>
      </c>
      <c r="J662" s="24">
        <v>9</v>
      </c>
      <c r="K662" s="24">
        <v>2</v>
      </c>
      <c r="L662" s="24">
        <v>9</v>
      </c>
      <c r="M662" s="24">
        <v>7.3</v>
      </c>
      <c r="N662" s="24">
        <f t="shared" si="284"/>
        <v>8.0625</v>
      </c>
      <c r="O662" s="24">
        <f t="shared" si="285"/>
        <v>9.6</v>
      </c>
      <c r="P662" s="24">
        <v>52.3</v>
      </c>
      <c r="Q662" s="24">
        <v>80</v>
      </c>
      <c r="R662" s="24">
        <v>4.41</v>
      </c>
      <c r="S662" s="24">
        <v>7.4</v>
      </c>
      <c r="T662" s="24">
        <v>30.51</v>
      </c>
      <c r="U662" s="24">
        <v>3.23</v>
      </c>
      <c r="V662" s="24">
        <v>1.02</v>
      </c>
      <c r="W662" s="24">
        <v>22</v>
      </c>
      <c r="X662" s="24">
        <v>0.68</v>
      </c>
      <c r="Y662" s="24">
        <v>0.57999999999999996</v>
      </c>
      <c r="Z662" s="24">
        <v>4.2000000000000003E-2</v>
      </c>
      <c r="AA662" s="24">
        <v>3.39E-2</v>
      </c>
      <c r="AB662" s="24">
        <v>5</v>
      </c>
      <c r="AC662" s="24">
        <v>4.51</v>
      </c>
      <c r="AD662" s="24">
        <v>12.23</v>
      </c>
      <c r="AE662" s="24">
        <v>2.98</v>
      </c>
      <c r="AF662" s="24">
        <v>0.51800000000000002</v>
      </c>
      <c r="AG662" s="24">
        <v>6.51</v>
      </c>
      <c r="AH662" s="24">
        <v>0.54</v>
      </c>
      <c r="AI662" s="24">
        <v>0.56999999999999995</v>
      </c>
      <c r="AJ662" s="24">
        <v>8.7300000000000003E-2</v>
      </c>
      <c r="AK662" s="24">
        <v>3.8399999999999997E-2</v>
      </c>
      <c r="AL662" s="24">
        <f t="shared" si="275"/>
        <v>4.51</v>
      </c>
      <c r="AM662" s="24">
        <f t="shared" si="286"/>
        <v>12.23</v>
      </c>
      <c r="AN662" s="24">
        <f t="shared" si="286"/>
        <v>2.98</v>
      </c>
      <c r="AO662" s="24">
        <f t="shared" si="286"/>
        <v>0.51800000000000002</v>
      </c>
      <c r="AP662" s="24">
        <f t="shared" si="286"/>
        <v>6.51</v>
      </c>
      <c r="AQ662" s="24">
        <f t="shared" si="286"/>
        <v>0.54</v>
      </c>
      <c r="AR662" s="24">
        <f t="shared" si="286"/>
        <v>0.56999999999999995</v>
      </c>
      <c r="AS662" s="24">
        <f t="shared" si="286"/>
        <v>8.7300000000000003E-2</v>
      </c>
      <c r="AT662" s="24">
        <f t="shared" si="286"/>
        <v>3.8399999999999997E-2</v>
      </c>
    </row>
    <row r="663" spans="1:46">
      <c r="A663" s="49" t="s">
        <v>1071</v>
      </c>
      <c r="B663" s="49" t="s">
        <v>1072</v>
      </c>
      <c r="C663" s="47" t="s">
        <v>20</v>
      </c>
      <c r="D663" s="47" t="s">
        <v>22</v>
      </c>
      <c r="E663" s="49">
        <v>41</v>
      </c>
      <c r="F663" s="24">
        <v>12.324106122011832</v>
      </c>
      <c r="G663" s="24">
        <v>0.01</v>
      </c>
      <c r="H663" s="24">
        <v>5.0000000000000001E-3</v>
      </c>
      <c r="I663" s="24">
        <v>0.01</v>
      </c>
      <c r="J663" s="24">
        <v>8</v>
      </c>
      <c r="K663" s="24">
        <v>3</v>
      </c>
      <c r="L663" s="24">
        <v>8</v>
      </c>
      <c r="M663" s="24">
        <v>9.6</v>
      </c>
      <c r="N663" s="24">
        <f t="shared" ref="N663:N667" si="287">L663-(I663*31.25)</f>
        <v>7.6875</v>
      </c>
      <c r="O663" s="24">
        <f t="shared" ref="O663:O667" si="288">L663/(I663*31.25)</f>
        <v>25.6</v>
      </c>
      <c r="P663" s="24">
        <v>6.5</v>
      </c>
      <c r="Q663" s="24">
        <v>39</v>
      </c>
      <c r="R663" s="24">
        <v>7.54</v>
      </c>
      <c r="S663" s="24">
        <v>8.09</v>
      </c>
      <c r="T663" s="24">
        <v>0.90400000000000003</v>
      </c>
      <c r="U663" s="24">
        <v>0.71899999999999997</v>
      </c>
      <c r="V663" s="24">
        <v>15.3</v>
      </c>
      <c r="W663" s="24">
        <v>13.4</v>
      </c>
      <c r="X663" s="24">
        <v>24.7</v>
      </c>
      <c r="Y663" s="24">
        <v>25.3</v>
      </c>
      <c r="Z663" s="24">
        <v>2.4899999999999998E-4</v>
      </c>
      <c r="AA663" s="24">
        <v>7.1900000000000002E-4</v>
      </c>
      <c r="AB663" s="24">
        <v>5</v>
      </c>
      <c r="AC663" s="24">
        <v>7.7</v>
      </c>
      <c r="AD663" s="24">
        <v>0.36699999999999999</v>
      </c>
      <c r="AE663" s="24">
        <v>0.68799999999999994</v>
      </c>
      <c r="AF663" s="24">
        <v>12.2</v>
      </c>
      <c r="AG663" s="24">
        <v>11</v>
      </c>
      <c r="AH663" s="24">
        <v>29</v>
      </c>
      <c r="AI663" s="24">
        <v>29.6</v>
      </c>
      <c r="AJ663" s="24">
        <v>2.3699999999999999E-4</v>
      </c>
      <c r="AK663" s="24">
        <v>6.8800000000000003E-4</v>
      </c>
      <c r="AL663" s="24">
        <f t="shared" ref="AL663:AL667" si="289">IF(AC663&gt;0,AC663,R663)</f>
        <v>7.7</v>
      </c>
      <c r="AM663" s="24">
        <f t="shared" ref="AM663:AM667" si="290">IF(AD663&gt;0,AD663,IF(T663&gt;0,T663,0.0001))</f>
        <v>0.36699999999999999</v>
      </c>
      <c r="AN663" s="24">
        <f t="shared" ref="AN663:AN667" si="291">IF(AE663&gt;0,AE663,IF(U663&gt;0,U663,0.0001))</f>
        <v>0.68799999999999994</v>
      </c>
      <c r="AO663" s="24">
        <f t="shared" ref="AO663:AO667" si="292">IF(AF663&gt;0,AF663,IF(V663&gt;0,V663,0.0001))</f>
        <v>12.2</v>
      </c>
      <c r="AP663" s="24">
        <f t="shared" ref="AP663:AP667" si="293">IF(AG663&gt;0,AG663,IF(W663&gt;0,W663,0.0001))</f>
        <v>11</v>
      </c>
      <c r="AQ663" s="24">
        <f t="shared" ref="AQ663:AQ667" si="294">IF(AH663&gt;0,AH663,IF(X663&gt;0,X663,0.0001))</f>
        <v>29</v>
      </c>
      <c r="AR663" s="24">
        <f t="shared" ref="AR663:AR667" si="295">IF(AI663&gt;0,AI663,IF(Y663&gt;0,Y663,0.0001))</f>
        <v>29.6</v>
      </c>
      <c r="AS663" s="24">
        <f t="shared" ref="AS663:AS667" si="296">IF(AJ663&gt;0,AJ663,IF(Z663&gt;0,Z663,0.0001))</f>
        <v>2.3699999999999999E-4</v>
      </c>
      <c r="AT663" s="24">
        <f t="shared" ref="AT663:AT667" si="297">IF(AK663&gt;0,AK663,IF(AA663&gt;0,AA663,0.0001))</f>
        <v>6.8800000000000003E-4</v>
      </c>
    </row>
    <row r="664" spans="1:46">
      <c r="A664" s="49" t="s">
        <v>1071</v>
      </c>
      <c r="B664" s="49" t="s">
        <v>1073</v>
      </c>
      <c r="C664" s="47" t="s">
        <v>20</v>
      </c>
      <c r="D664" s="47" t="s">
        <v>22</v>
      </c>
      <c r="E664" s="49">
        <v>41</v>
      </c>
      <c r="F664" s="24">
        <v>23.766479565041024</v>
      </c>
      <c r="G664" s="24">
        <v>0.09</v>
      </c>
      <c r="H664" s="24">
        <v>0.08</v>
      </c>
      <c r="I664" s="24">
        <v>0.09</v>
      </c>
      <c r="J664" s="24">
        <v>26</v>
      </c>
      <c r="K664" s="24">
        <v>15</v>
      </c>
      <c r="L664" s="24">
        <v>26</v>
      </c>
      <c r="M664" s="24">
        <v>9.1999999999999993</v>
      </c>
      <c r="N664" s="24">
        <f t="shared" si="287"/>
        <v>23.1875</v>
      </c>
      <c r="O664" s="24">
        <f t="shared" si="288"/>
        <v>9.2444444444444436</v>
      </c>
      <c r="P664" s="24">
        <v>0.9</v>
      </c>
      <c r="Q664" s="24">
        <v>34</v>
      </c>
      <c r="R664" s="24">
        <v>7.71</v>
      </c>
      <c r="S664" s="24">
        <v>8.17</v>
      </c>
      <c r="T664" s="24">
        <v>2.85</v>
      </c>
      <c r="U664" s="24">
        <v>0.72199999999999998</v>
      </c>
      <c r="V664" s="24">
        <v>22.2</v>
      </c>
      <c r="W664" s="24">
        <v>21.8</v>
      </c>
      <c r="X664" s="24">
        <v>16.3</v>
      </c>
      <c r="Y664" s="24">
        <v>17</v>
      </c>
      <c r="Z664" s="24">
        <v>1.27E-4</v>
      </c>
      <c r="AA664" s="24">
        <v>7.2199999999999999E-4</v>
      </c>
      <c r="AB664" s="24">
        <v>5</v>
      </c>
      <c r="AC664" s="24">
        <v>7.83</v>
      </c>
      <c r="AD664" s="24">
        <v>0.89</v>
      </c>
      <c r="AE664" s="24">
        <v>0.69599999999999995</v>
      </c>
      <c r="AF664" s="24">
        <v>19</v>
      </c>
      <c r="AG664" s="24">
        <v>18.100000000000001</v>
      </c>
      <c r="AH664" s="24">
        <v>19.5</v>
      </c>
      <c r="AI664" s="24">
        <v>20.2</v>
      </c>
      <c r="AJ664" s="24">
        <v>1.16E-4</v>
      </c>
      <c r="AK664" s="24">
        <v>6.96E-4</v>
      </c>
      <c r="AL664" s="24">
        <f t="shared" si="289"/>
        <v>7.83</v>
      </c>
      <c r="AM664" s="24">
        <f t="shared" si="290"/>
        <v>0.89</v>
      </c>
      <c r="AN664" s="24">
        <f t="shared" si="291"/>
        <v>0.69599999999999995</v>
      </c>
      <c r="AO664" s="24">
        <f t="shared" si="292"/>
        <v>19</v>
      </c>
      <c r="AP664" s="24">
        <f t="shared" si="293"/>
        <v>18.100000000000001</v>
      </c>
      <c r="AQ664" s="24">
        <f t="shared" si="294"/>
        <v>19.5</v>
      </c>
      <c r="AR664" s="24">
        <f t="shared" si="295"/>
        <v>20.2</v>
      </c>
      <c r="AS664" s="24">
        <f t="shared" si="296"/>
        <v>1.16E-4</v>
      </c>
      <c r="AT664" s="24">
        <f t="shared" si="297"/>
        <v>6.96E-4</v>
      </c>
    </row>
    <row r="665" spans="1:46">
      <c r="A665" s="49" t="s">
        <v>1071</v>
      </c>
      <c r="B665" s="49" t="s">
        <v>1074</v>
      </c>
      <c r="C665" s="47" t="s">
        <v>20</v>
      </c>
      <c r="D665" s="47" t="s">
        <v>22</v>
      </c>
      <c r="E665" s="49">
        <v>41</v>
      </c>
      <c r="F665" s="24">
        <v>44.428537792433971</v>
      </c>
      <c r="G665" s="24">
        <v>7.0000000000000007E-2</v>
      </c>
      <c r="H665" s="24">
        <v>6.0000000000000005E-2</v>
      </c>
      <c r="I665" s="24">
        <v>7.0000000000000007E-2</v>
      </c>
      <c r="J665" s="24">
        <v>2</v>
      </c>
      <c r="K665" s="24">
        <v>2</v>
      </c>
      <c r="L665" s="24">
        <v>2</v>
      </c>
      <c r="M665" s="24">
        <v>8.3000000000000007</v>
      </c>
      <c r="N665" s="24">
        <f t="shared" si="287"/>
        <v>-0.1875</v>
      </c>
      <c r="O665" s="24">
        <f t="shared" si="288"/>
        <v>0.91428571428571426</v>
      </c>
      <c r="P665" s="24">
        <v>11.4</v>
      </c>
      <c r="Q665" s="24">
        <v>18</v>
      </c>
      <c r="R665" s="24">
        <v>5.36</v>
      </c>
      <c r="S665" s="24">
        <v>7.65</v>
      </c>
      <c r="T665" s="24">
        <v>3.7</v>
      </c>
      <c r="U665" s="24">
        <v>0.73</v>
      </c>
      <c r="V665" s="24">
        <v>2.94</v>
      </c>
      <c r="W665" s="24">
        <v>4.1500000000000004</v>
      </c>
      <c r="X665" s="24">
        <v>1.3</v>
      </c>
      <c r="Y665" s="24">
        <v>1.94</v>
      </c>
      <c r="Z665" s="24">
        <v>4.15E-4</v>
      </c>
      <c r="AA665" s="24">
        <v>7.1500000000000003E-4</v>
      </c>
      <c r="AB665" s="24">
        <v>5</v>
      </c>
      <c r="AC665" s="24">
        <v>5.63</v>
      </c>
      <c r="AD665" s="24">
        <v>2.5099999999999998</v>
      </c>
      <c r="AE665" s="24">
        <v>0.70199999999999996</v>
      </c>
      <c r="AF665" s="24">
        <v>0.46800000000000003</v>
      </c>
      <c r="AG665" s="24">
        <v>2.54</v>
      </c>
      <c r="AH665" s="24">
        <v>0.98899999999999999</v>
      </c>
      <c r="AI665" s="24">
        <v>1.29</v>
      </c>
      <c r="AJ665" s="24">
        <v>1.5200000000000001E-4</v>
      </c>
      <c r="AK665" s="24">
        <v>7.0200000000000004E-4</v>
      </c>
      <c r="AL665" s="24">
        <f t="shared" si="289"/>
        <v>5.63</v>
      </c>
      <c r="AM665" s="24">
        <f t="shared" si="290"/>
        <v>2.5099999999999998</v>
      </c>
      <c r="AN665" s="24">
        <f t="shared" si="291"/>
        <v>0.70199999999999996</v>
      </c>
      <c r="AO665" s="24">
        <f t="shared" si="292"/>
        <v>0.46800000000000003</v>
      </c>
      <c r="AP665" s="24">
        <f t="shared" si="293"/>
        <v>2.54</v>
      </c>
      <c r="AQ665" s="24">
        <f t="shared" si="294"/>
        <v>0.98899999999999999</v>
      </c>
      <c r="AR665" s="24">
        <f t="shared" si="295"/>
        <v>1.29</v>
      </c>
      <c r="AS665" s="24">
        <f t="shared" si="296"/>
        <v>1.5200000000000001E-4</v>
      </c>
      <c r="AT665" s="24">
        <f t="shared" si="297"/>
        <v>7.0200000000000004E-4</v>
      </c>
    </row>
    <row r="666" spans="1:46">
      <c r="A666" s="49" t="s">
        <v>1071</v>
      </c>
      <c r="B666" s="49" t="s">
        <v>1075</v>
      </c>
      <c r="C666" s="47" t="s">
        <v>20</v>
      </c>
      <c r="D666" s="47" t="s">
        <v>22</v>
      </c>
      <c r="E666" s="49">
        <v>41</v>
      </c>
      <c r="F666" s="24">
        <v>34.64075497259261</v>
      </c>
      <c r="G666" s="24">
        <v>5.0000000000000001E-3</v>
      </c>
      <c r="H666" s="24">
        <v>5.0000000000000001E-3</v>
      </c>
      <c r="I666" s="24">
        <v>5.0000000000000001E-3</v>
      </c>
      <c r="J666" s="24">
        <v>8</v>
      </c>
      <c r="K666" s="24">
        <v>2</v>
      </c>
      <c r="L666" s="24">
        <v>8</v>
      </c>
      <c r="M666" s="24">
        <v>8.6999999999999993</v>
      </c>
      <c r="N666" s="24">
        <f t="shared" si="287"/>
        <v>7.84375</v>
      </c>
      <c r="O666" s="24">
        <f t="shared" si="288"/>
        <v>51.2</v>
      </c>
      <c r="P666" s="24">
        <v>6.3</v>
      </c>
      <c r="Q666" s="24">
        <v>69</v>
      </c>
      <c r="R666" s="24">
        <v>6.09</v>
      </c>
      <c r="S666" s="24">
        <v>7.52</v>
      </c>
      <c r="T666" s="24">
        <v>0.22900000000000001</v>
      </c>
      <c r="U666" s="24">
        <v>0.76500000000000001</v>
      </c>
      <c r="V666" s="24">
        <v>2.0099999999999998</v>
      </c>
      <c r="W666" s="24">
        <v>1.1299999999999999</v>
      </c>
      <c r="X666" s="24">
        <v>5.8</v>
      </c>
      <c r="Y666" s="24">
        <v>17.2</v>
      </c>
      <c r="Z666" s="24">
        <v>8.1999999999999998E-4</v>
      </c>
      <c r="AA666" s="24">
        <v>7.5100000000000004E-4</v>
      </c>
      <c r="AB666" s="24">
        <v>5</v>
      </c>
      <c r="AC666" s="24">
        <v>6.39</v>
      </c>
      <c r="AD666" s="24">
        <v>6.93E-2</v>
      </c>
      <c r="AE666" s="24">
        <v>0.69299999999999995</v>
      </c>
      <c r="AF666" s="24">
        <v>0.46200000000000002</v>
      </c>
      <c r="AG666" s="24">
        <v>0.53500000000000003</v>
      </c>
      <c r="AH666" s="24">
        <v>7.41</v>
      </c>
      <c r="AI666" s="24">
        <v>15.6</v>
      </c>
      <c r="AJ666" s="24">
        <v>5.8E-4</v>
      </c>
      <c r="AK666" s="24">
        <v>9.41E-4</v>
      </c>
      <c r="AL666" s="24">
        <f t="shared" si="289"/>
        <v>6.39</v>
      </c>
      <c r="AM666" s="24">
        <f t="shared" si="290"/>
        <v>6.93E-2</v>
      </c>
      <c r="AN666" s="24">
        <f t="shared" si="291"/>
        <v>0.69299999999999995</v>
      </c>
      <c r="AO666" s="24">
        <f t="shared" si="292"/>
        <v>0.46200000000000002</v>
      </c>
      <c r="AP666" s="24">
        <f t="shared" si="293"/>
        <v>0.53500000000000003</v>
      </c>
      <c r="AQ666" s="24">
        <f t="shared" si="294"/>
        <v>7.41</v>
      </c>
      <c r="AR666" s="24">
        <f t="shared" si="295"/>
        <v>15.6</v>
      </c>
      <c r="AS666" s="24">
        <f t="shared" si="296"/>
        <v>5.8E-4</v>
      </c>
      <c r="AT666" s="24">
        <f t="shared" si="297"/>
        <v>9.41E-4</v>
      </c>
    </row>
    <row r="667" spans="1:46">
      <c r="A667" s="49" t="s">
        <v>1071</v>
      </c>
      <c r="B667" s="49" t="s">
        <v>1076</v>
      </c>
      <c r="C667" s="47" t="s">
        <v>20</v>
      </c>
      <c r="D667" s="47" t="s">
        <v>22</v>
      </c>
      <c r="E667" s="49">
        <v>41</v>
      </c>
      <c r="F667" s="24">
        <v>57.108163116917012</v>
      </c>
      <c r="G667" s="24">
        <v>0.51</v>
      </c>
      <c r="H667" s="24">
        <v>0.53</v>
      </c>
      <c r="I667" s="24">
        <v>0.61</v>
      </c>
      <c r="J667" s="24">
        <v>13</v>
      </c>
      <c r="K667" s="24">
        <v>3</v>
      </c>
      <c r="L667" s="24">
        <v>13</v>
      </c>
      <c r="M667" s="24">
        <v>7</v>
      </c>
      <c r="N667" s="24">
        <f t="shared" si="287"/>
        <v>-6.0625</v>
      </c>
      <c r="O667" s="24">
        <f t="shared" si="288"/>
        <v>0.68196721311475406</v>
      </c>
      <c r="P667" s="24">
        <v>40.1</v>
      </c>
      <c r="Q667" s="24">
        <v>108</v>
      </c>
      <c r="R667" s="24">
        <v>3.35</v>
      </c>
      <c r="S667" s="24">
        <v>8.01</v>
      </c>
      <c r="T667" s="24">
        <v>220.6</v>
      </c>
      <c r="U667" s="24">
        <v>22.9</v>
      </c>
      <c r="V667" s="24">
        <v>6.61</v>
      </c>
      <c r="W667" s="24">
        <v>207</v>
      </c>
      <c r="X667" s="24">
        <v>0.67600000000000005</v>
      </c>
      <c r="Y667" s="24">
        <v>0.67100000000000004</v>
      </c>
      <c r="Z667" s="24">
        <v>0.26700000000000002</v>
      </c>
      <c r="AA667" s="24">
        <v>0.61799999999999999</v>
      </c>
      <c r="AB667" s="24">
        <v>5</v>
      </c>
      <c r="AC667" s="24">
        <v>3.49</v>
      </c>
      <c r="AD667" s="24">
        <v>97.96</v>
      </c>
      <c r="AE667" s="24">
        <v>72.099999999999994</v>
      </c>
      <c r="AF667" s="24">
        <v>0.45900000000000002</v>
      </c>
      <c r="AG667" s="24">
        <v>22.3</v>
      </c>
      <c r="AH667" s="24">
        <v>0.221</v>
      </c>
      <c r="AI667" s="24">
        <v>0.221</v>
      </c>
      <c r="AJ667" s="24">
        <v>0.53</v>
      </c>
      <c r="AK667" s="24">
        <v>0.50800000000000001</v>
      </c>
      <c r="AL667" s="24">
        <f t="shared" si="289"/>
        <v>3.49</v>
      </c>
      <c r="AM667" s="24">
        <f t="shared" si="290"/>
        <v>97.96</v>
      </c>
      <c r="AN667" s="24">
        <f t="shared" si="291"/>
        <v>72.099999999999994</v>
      </c>
      <c r="AO667" s="24">
        <f t="shared" si="292"/>
        <v>0.45900000000000002</v>
      </c>
      <c r="AP667" s="24">
        <f t="shared" si="293"/>
        <v>22.3</v>
      </c>
      <c r="AQ667" s="24">
        <f t="shared" si="294"/>
        <v>0.221</v>
      </c>
      <c r="AR667" s="24">
        <f t="shared" si="295"/>
        <v>0.221</v>
      </c>
      <c r="AS667" s="24">
        <f t="shared" si="296"/>
        <v>0.53</v>
      </c>
      <c r="AT667" s="24">
        <f t="shared" si="297"/>
        <v>0.50800000000000001</v>
      </c>
    </row>
    <row r="668" spans="1:46">
      <c r="A668" s="49" t="s">
        <v>1077</v>
      </c>
      <c r="B668" s="49" t="s">
        <v>1079</v>
      </c>
      <c r="C668" s="47" t="s">
        <v>20</v>
      </c>
      <c r="D668" s="47" t="s">
        <v>22</v>
      </c>
      <c r="E668" s="49">
        <v>40</v>
      </c>
      <c r="F668" s="24">
        <v>8.046650450416486</v>
      </c>
      <c r="G668" s="24">
        <v>5.0000000000000001E-3</v>
      </c>
      <c r="H668" s="24">
        <v>5.0000000000000001E-3</v>
      </c>
      <c r="I668" s="24">
        <v>5.0000000000000001E-3</v>
      </c>
      <c r="J668" s="24">
        <v>12.7</v>
      </c>
      <c r="K668" s="24">
        <v>0.4</v>
      </c>
      <c r="L668" s="24">
        <v>12.7</v>
      </c>
      <c r="M668" s="24">
        <v>8.6</v>
      </c>
      <c r="N668" s="24">
        <v>12.543749999999999</v>
      </c>
      <c r="O668" s="24">
        <v>200</v>
      </c>
      <c r="P668" s="24">
        <v>33.700000000000003</v>
      </c>
      <c r="Q668" s="24">
        <v>61.5</v>
      </c>
      <c r="R668" s="24">
        <v>5.77</v>
      </c>
      <c r="S668" s="24">
        <v>6.83</v>
      </c>
      <c r="T668" s="24">
        <v>0.86299999999999999</v>
      </c>
      <c r="U668" s="24">
        <v>1.68</v>
      </c>
      <c r="V668" s="24">
        <v>0.88900000000000001</v>
      </c>
      <c r="W668" s="24">
        <v>0.50900000000000001</v>
      </c>
      <c r="X668" s="24">
        <v>0.77700000000000002</v>
      </c>
      <c r="Y668" s="24">
        <v>1.93</v>
      </c>
      <c r="Z668" s="24">
        <v>6.6600000000000003E-4</v>
      </c>
      <c r="AA668" s="24">
        <v>8.1800000000000004E-4</v>
      </c>
      <c r="AB668" s="24">
        <v>5</v>
      </c>
      <c r="AC668" s="24">
        <v>6.21</v>
      </c>
      <c r="AD668" s="24">
        <v>0.78600000000000003</v>
      </c>
      <c r="AE668" s="24">
        <v>1.89</v>
      </c>
      <c r="AF668" s="24">
        <v>0.53100000000000003</v>
      </c>
      <c r="AG668" s="24">
        <v>0.26600000000000001</v>
      </c>
      <c r="AH668" s="24">
        <v>0.35399999999999998</v>
      </c>
      <c r="AI668" s="24">
        <v>0.85399999999999998</v>
      </c>
      <c r="AJ668" s="24">
        <v>3.5799999999999997E-4</v>
      </c>
      <c r="AK668" s="24">
        <v>9.4799999999999995E-4</v>
      </c>
      <c r="AL668" s="24">
        <f t="shared" ref="AL668:AL672" si="298">IF(AC668&gt;0,AC668,R668)</f>
        <v>6.21</v>
      </c>
      <c r="AM668" s="24">
        <f t="shared" ref="AM668:AM672" si="299">IF(AD668&gt;0,AD668,IF(T668&gt;0,T668,0.0001))</f>
        <v>0.78600000000000003</v>
      </c>
      <c r="AN668" s="24">
        <f t="shared" ref="AN668:AN672" si="300">IF(AE668&gt;0,AE668,IF(U668&gt;0,U668,0.0001))</f>
        <v>1.89</v>
      </c>
      <c r="AO668" s="24">
        <f t="shared" ref="AO668:AO672" si="301">IF(AF668&gt;0,AF668,IF(V668&gt;0,V668,0.0001))</f>
        <v>0.53100000000000003</v>
      </c>
      <c r="AP668" s="24">
        <f t="shared" ref="AP668:AP672" si="302">IF(AG668&gt;0,AG668,IF(W668&gt;0,W668,0.0001))</f>
        <v>0.26600000000000001</v>
      </c>
      <c r="AQ668" s="24">
        <f t="shared" ref="AQ668:AQ672" si="303">IF(AH668&gt;0,AH668,IF(X668&gt;0,X668,0.0001))</f>
        <v>0.35399999999999998</v>
      </c>
      <c r="AR668" s="24">
        <f t="shared" ref="AR668:AR672" si="304">IF(AI668&gt;0,AI668,IF(Y668&gt;0,Y668,0.0001))</f>
        <v>0.85399999999999998</v>
      </c>
      <c r="AS668" s="24">
        <f t="shared" ref="AS668:AS672" si="305">IF(AJ668&gt;0,AJ668,IF(Z668&gt;0,Z668,0.0001))</f>
        <v>3.5799999999999997E-4</v>
      </c>
      <c r="AT668" s="24">
        <f t="shared" ref="AT668:AT672" si="306">IF(AK668&gt;0,AK668,IF(AA668&gt;0,AA668,0.0001))</f>
        <v>9.4799999999999995E-4</v>
      </c>
    </row>
    <row r="669" spans="1:46">
      <c r="A669" s="49" t="s">
        <v>1077</v>
      </c>
      <c r="B669" s="49" t="s">
        <v>1080</v>
      </c>
      <c r="C669" s="47" t="s">
        <v>20</v>
      </c>
      <c r="D669" s="47" t="s">
        <v>22</v>
      </c>
      <c r="E669" s="49">
        <v>40</v>
      </c>
      <c r="F669" s="24">
        <v>9.676733219279523</v>
      </c>
      <c r="G669" s="24">
        <v>0.05</v>
      </c>
      <c r="H669" s="24">
        <v>3.0000000000000002E-2</v>
      </c>
      <c r="I669" s="24">
        <v>0.05</v>
      </c>
      <c r="J669" s="24">
        <v>5.3</v>
      </c>
      <c r="K669" s="24">
        <v>0.4</v>
      </c>
      <c r="L669" s="24">
        <v>5.3</v>
      </c>
      <c r="M669" s="24">
        <v>8.1</v>
      </c>
      <c r="N669" s="24">
        <v>3.7374999999999998</v>
      </c>
      <c r="O669" s="24">
        <v>3.3919999999999999</v>
      </c>
      <c r="P669" s="24">
        <v>3.4</v>
      </c>
      <c r="Q669" s="24">
        <v>34.9</v>
      </c>
      <c r="R669" s="24">
        <v>5.88</v>
      </c>
      <c r="S669" s="24">
        <v>6.88</v>
      </c>
      <c r="T669" s="24">
        <v>1.1100000000000001</v>
      </c>
      <c r="U669" s="24">
        <v>1.61</v>
      </c>
      <c r="V669" s="24">
        <v>0.58899999999999997</v>
      </c>
      <c r="W669" s="24">
        <v>0.57199999999999995</v>
      </c>
      <c r="X669" s="24">
        <v>0.65400000000000003</v>
      </c>
      <c r="Y669" s="24">
        <v>1.02</v>
      </c>
      <c r="Z669" s="24">
        <v>1.55E-4</v>
      </c>
      <c r="AA669" s="24">
        <v>5.8900000000000001E-4</v>
      </c>
      <c r="AB669" s="24">
        <v>5</v>
      </c>
      <c r="AC669" s="24">
        <v>6.1</v>
      </c>
      <c r="AD669" s="24">
        <v>0.95199999999999996</v>
      </c>
      <c r="AE669" s="24">
        <v>1.86</v>
      </c>
      <c r="AF669" s="24">
        <v>0.47599999999999998</v>
      </c>
      <c r="AG669" s="24">
        <v>0.48</v>
      </c>
      <c r="AH669" s="24">
        <v>0.496</v>
      </c>
      <c r="AI669" s="24">
        <v>0.57399999999999995</v>
      </c>
      <c r="AJ669" s="24">
        <v>1.2300000000000001E-4</v>
      </c>
      <c r="AK669" s="24">
        <v>1.16E-3</v>
      </c>
      <c r="AL669" s="24">
        <f t="shared" si="298"/>
        <v>6.1</v>
      </c>
      <c r="AM669" s="24">
        <f t="shared" si="299"/>
        <v>0.95199999999999996</v>
      </c>
      <c r="AN669" s="24">
        <f t="shared" si="300"/>
        <v>1.86</v>
      </c>
      <c r="AO669" s="24">
        <f t="shared" si="301"/>
        <v>0.47599999999999998</v>
      </c>
      <c r="AP669" s="24">
        <f t="shared" si="302"/>
        <v>0.48</v>
      </c>
      <c r="AQ669" s="24">
        <f t="shared" si="303"/>
        <v>0.496</v>
      </c>
      <c r="AR669" s="24">
        <f t="shared" si="304"/>
        <v>0.57399999999999995</v>
      </c>
      <c r="AS669" s="24">
        <f t="shared" si="305"/>
        <v>1.2300000000000001E-4</v>
      </c>
      <c r="AT669" s="24">
        <f t="shared" si="306"/>
        <v>1.16E-3</v>
      </c>
    </row>
    <row r="670" spans="1:46">
      <c r="A670" s="49" t="s">
        <v>1077</v>
      </c>
      <c r="B670" s="49" t="s">
        <v>1081</v>
      </c>
      <c r="C670" s="47" t="s">
        <v>20</v>
      </c>
      <c r="D670" s="47" t="s">
        <v>22</v>
      </c>
      <c r="E670" s="49">
        <v>40</v>
      </c>
      <c r="F670" s="24">
        <v>11.54451944504339</v>
      </c>
      <c r="G670" s="24">
        <v>0.13</v>
      </c>
      <c r="H670" s="24">
        <v>0.125</v>
      </c>
      <c r="I670" s="24">
        <v>0.13</v>
      </c>
      <c r="J670" s="24">
        <v>12.7</v>
      </c>
      <c r="K670" s="24">
        <v>0.4</v>
      </c>
      <c r="L670" s="24">
        <v>12.7</v>
      </c>
      <c r="M670" s="24">
        <v>7</v>
      </c>
      <c r="N670" s="24">
        <v>8.6374999999999993</v>
      </c>
      <c r="O670" s="24">
        <v>3.1261538461538461</v>
      </c>
      <c r="P670" s="24">
        <v>39.1</v>
      </c>
      <c r="Q670" s="24">
        <v>220</v>
      </c>
      <c r="R670" s="24">
        <v>3.36</v>
      </c>
      <c r="S670" s="24">
        <v>4.95</v>
      </c>
      <c r="T670" s="24">
        <v>28.9</v>
      </c>
      <c r="U670" s="24">
        <v>29.4</v>
      </c>
      <c r="V670" s="24">
        <v>0.123</v>
      </c>
      <c r="W670" s="24">
        <v>7.4</v>
      </c>
      <c r="X670" s="24">
        <v>0.219</v>
      </c>
      <c r="Y670" s="24">
        <v>0.17100000000000001</v>
      </c>
      <c r="Z670" s="24">
        <v>6.83E-2</v>
      </c>
      <c r="AA670" s="24">
        <v>0.497</v>
      </c>
      <c r="AB670" s="24">
        <v>5</v>
      </c>
      <c r="AC670" s="24">
        <v>4</v>
      </c>
      <c r="AD670" s="24">
        <v>12.2</v>
      </c>
      <c r="AE670" s="24">
        <v>15.5</v>
      </c>
      <c r="AF670" s="24">
        <v>0.11799999999999999</v>
      </c>
      <c r="AG670" s="24">
        <v>3.46</v>
      </c>
      <c r="AH670" s="24">
        <v>0.27600000000000002</v>
      </c>
      <c r="AI670" s="24">
        <v>0.24199999999999999</v>
      </c>
      <c r="AJ670" s="24">
        <v>3.5200000000000002E-2</v>
      </c>
      <c r="AK670" s="24">
        <v>0.23799999999999999</v>
      </c>
      <c r="AL670" s="24">
        <f t="shared" si="298"/>
        <v>4</v>
      </c>
      <c r="AM670" s="24">
        <f t="shared" si="299"/>
        <v>12.2</v>
      </c>
      <c r="AN670" s="24">
        <f t="shared" si="300"/>
        <v>15.5</v>
      </c>
      <c r="AO670" s="24">
        <f t="shared" si="301"/>
        <v>0.11799999999999999</v>
      </c>
      <c r="AP670" s="24">
        <f t="shared" si="302"/>
        <v>3.46</v>
      </c>
      <c r="AQ670" s="24">
        <f t="shared" si="303"/>
        <v>0.27600000000000002</v>
      </c>
      <c r="AR670" s="24">
        <f t="shared" si="304"/>
        <v>0.24199999999999999</v>
      </c>
      <c r="AS670" s="24">
        <f t="shared" si="305"/>
        <v>3.5200000000000002E-2</v>
      </c>
      <c r="AT670" s="24">
        <f t="shared" si="306"/>
        <v>0.23799999999999999</v>
      </c>
    </row>
    <row r="671" spans="1:46">
      <c r="A671" s="49" t="s">
        <v>1077</v>
      </c>
      <c r="B671" s="49" t="s">
        <v>1082</v>
      </c>
      <c r="C671" s="47" t="s">
        <v>20</v>
      </c>
      <c r="D671" s="47" t="s">
        <v>22</v>
      </c>
      <c r="E671" s="49">
        <v>40</v>
      </c>
      <c r="F671" s="24">
        <v>9.2395800794120149</v>
      </c>
      <c r="G671" s="24">
        <v>0.2</v>
      </c>
      <c r="H671" s="24">
        <v>0.19</v>
      </c>
      <c r="I671" s="24">
        <v>0.2</v>
      </c>
      <c r="J671" s="24">
        <v>9.6</v>
      </c>
      <c r="K671" s="24">
        <v>0.4</v>
      </c>
      <c r="L671" s="24">
        <v>9.6</v>
      </c>
      <c r="M671" s="24">
        <v>7.5</v>
      </c>
      <c r="N671" s="24">
        <v>3.3499999999999996</v>
      </c>
      <c r="O671" s="24">
        <v>1.536</v>
      </c>
      <c r="P671" s="24">
        <v>17.7</v>
      </c>
      <c r="Q671" s="24">
        <v>29.2</v>
      </c>
      <c r="R671" s="24">
        <v>3.37</v>
      </c>
      <c r="S671" s="24">
        <v>6.4</v>
      </c>
      <c r="T671" s="24">
        <v>18.600000000000001</v>
      </c>
      <c r="U671" s="24">
        <v>21.5</v>
      </c>
      <c r="V671" s="24">
        <v>0.21199999999999999</v>
      </c>
      <c r="W671" s="24">
        <v>2.72</v>
      </c>
      <c r="X671" s="24">
        <v>0.16</v>
      </c>
      <c r="Y671" s="24">
        <v>0.27700000000000002</v>
      </c>
      <c r="Z671" s="24">
        <v>1.1900000000000001E-2</v>
      </c>
      <c r="AA671" s="24">
        <v>6.62E-3</v>
      </c>
      <c r="AB671" s="24">
        <v>5</v>
      </c>
      <c r="AC671" s="24">
        <v>3.71</v>
      </c>
      <c r="AD671" s="24">
        <v>21.3</v>
      </c>
      <c r="AE671" s="24">
        <v>27.2</v>
      </c>
      <c r="AF671" s="24">
        <v>0.11799999999999999</v>
      </c>
      <c r="AG671" s="24">
        <v>2.2400000000000002</v>
      </c>
      <c r="AH671" s="24">
        <v>0.10199999999999999</v>
      </c>
      <c r="AI671" s="24">
        <v>0.16500000000000001</v>
      </c>
      <c r="AJ671" s="24">
        <v>1.47E-2</v>
      </c>
      <c r="AK671" s="24">
        <v>6.43E-3</v>
      </c>
      <c r="AL671" s="24">
        <f t="shared" si="298"/>
        <v>3.71</v>
      </c>
      <c r="AM671" s="24">
        <f t="shared" si="299"/>
        <v>21.3</v>
      </c>
      <c r="AN671" s="24">
        <f t="shared" si="300"/>
        <v>27.2</v>
      </c>
      <c r="AO671" s="24">
        <f t="shared" si="301"/>
        <v>0.11799999999999999</v>
      </c>
      <c r="AP671" s="24">
        <f t="shared" si="302"/>
        <v>2.2400000000000002</v>
      </c>
      <c r="AQ671" s="24">
        <f t="shared" si="303"/>
        <v>0.10199999999999999</v>
      </c>
      <c r="AR671" s="24">
        <f t="shared" si="304"/>
        <v>0.16500000000000001</v>
      </c>
      <c r="AS671" s="24">
        <f t="shared" si="305"/>
        <v>1.47E-2</v>
      </c>
      <c r="AT671" s="24">
        <f t="shared" si="306"/>
        <v>6.43E-3</v>
      </c>
    </row>
    <row r="672" spans="1:46">
      <c r="A672" s="49" t="s">
        <v>1077</v>
      </c>
      <c r="B672" s="49" t="s">
        <v>1083</v>
      </c>
      <c r="C672" s="47" t="s">
        <v>20</v>
      </c>
      <c r="D672" s="47" t="s">
        <v>22</v>
      </c>
      <c r="E672" s="49">
        <v>46</v>
      </c>
      <c r="F672" s="24">
        <v>8.7709955644449824</v>
      </c>
      <c r="G672" s="24">
        <v>0.47</v>
      </c>
      <c r="H672" s="24">
        <v>0.45999999999999996</v>
      </c>
      <c r="I672" s="24">
        <v>0.47</v>
      </c>
      <c r="J672" s="24">
        <v>12.2</v>
      </c>
      <c r="K672" s="24">
        <v>0.4</v>
      </c>
      <c r="L672" s="24">
        <v>12.2</v>
      </c>
      <c r="M672" s="24">
        <v>7</v>
      </c>
      <c r="N672" s="24">
        <v>-2.4875000000000007</v>
      </c>
      <c r="O672" s="24">
        <v>0.83063829787234034</v>
      </c>
      <c r="P672" s="24">
        <v>48.1</v>
      </c>
      <c r="Q672" s="24">
        <v>68.2</v>
      </c>
      <c r="R672" s="24">
        <v>4.6399999999999997</v>
      </c>
      <c r="S672" s="24">
        <v>6.42</v>
      </c>
      <c r="T672" s="24">
        <v>4.38</v>
      </c>
      <c r="U672" s="24">
        <v>3.56</v>
      </c>
      <c r="V672" s="24">
        <v>0.246</v>
      </c>
      <c r="W672" s="24">
        <v>2.93</v>
      </c>
      <c r="X672" s="24">
        <v>0.66600000000000004</v>
      </c>
      <c r="Y672" s="24">
        <v>0.61699999999999999</v>
      </c>
      <c r="Z672" s="24">
        <v>2.8700000000000002E-3</v>
      </c>
      <c r="AA672" s="24">
        <v>1.83E-3</v>
      </c>
      <c r="AB672" s="24">
        <v>5</v>
      </c>
      <c r="AC672" s="24">
        <v>4.88</v>
      </c>
      <c r="AD672" s="24">
        <v>2.4500000000000002</v>
      </c>
      <c r="AE672" s="24">
        <v>6.31</v>
      </c>
      <c r="AF672" s="24">
        <v>0.11899999999999999</v>
      </c>
      <c r="AG672" s="24">
        <v>1.89</v>
      </c>
      <c r="AH672" s="24">
        <v>0.748</v>
      </c>
      <c r="AI672" s="24">
        <v>0.77200000000000002</v>
      </c>
      <c r="AJ672" s="24">
        <v>5.94E-3</v>
      </c>
      <c r="AK672" s="24">
        <v>2.8E-3</v>
      </c>
      <c r="AL672" s="24">
        <f t="shared" si="298"/>
        <v>4.88</v>
      </c>
      <c r="AM672" s="24">
        <f t="shared" si="299"/>
        <v>2.4500000000000002</v>
      </c>
      <c r="AN672" s="24">
        <f t="shared" si="300"/>
        <v>6.31</v>
      </c>
      <c r="AO672" s="24">
        <f t="shared" si="301"/>
        <v>0.11899999999999999</v>
      </c>
      <c r="AP672" s="24">
        <f t="shared" si="302"/>
        <v>1.89</v>
      </c>
      <c r="AQ672" s="24">
        <f t="shared" si="303"/>
        <v>0.748</v>
      </c>
      <c r="AR672" s="24">
        <f t="shared" si="304"/>
        <v>0.77200000000000002</v>
      </c>
      <c r="AS672" s="24">
        <f t="shared" si="305"/>
        <v>5.94E-3</v>
      </c>
      <c r="AT672" s="24">
        <f t="shared" si="306"/>
        <v>2.8E-3</v>
      </c>
    </row>
  </sheetData>
  <mergeCells count="8">
    <mergeCell ref="A7:Q7"/>
    <mergeCell ref="Z8:AA8"/>
    <mergeCell ref="AL7:AT7"/>
    <mergeCell ref="AJ8:AK8"/>
    <mergeCell ref="AB7:AK7"/>
    <mergeCell ref="AQ8:AR8"/>
    <mergeCell ref="AS8:AT8"/>
    <mergeCell ref="R7:AA7"/>
  </mergeCells>
  <phoneticPr fontId="0" type="noConversion"/>
  <pageMargins left="0.5" right="0.5" top="0.5" bottom="0.55000000000000004" header="0.5" footer="0.5"/>
  <pageSetup scale="15" orientation="landscape" horizontalDpi="4294967292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02"/>
  <sheetViews>
    <sheetView zoomScale="7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" defaultRowHeight="15"/>
  <cols>
    <col min="1" max="1" width="14.109375" style="24" customWidth="1"/>
    <col min="2" max="2" width="19.77734375" style="24" customWidth="1"/>
    <col min="3" max="3" width="9" style="24" customWidth="1"/>
    <col min="4" max="4" width="10.6640625" style="24" customWidth="1"/>
    <col min="5" max="5" width="13.21875" style="24" customWidth="1"/>
    <col min="6" max="7" width="11.6640625" style="24" customWidth="1"/>
    <col min="8" max="8" width="11.44140625" style="24" customWidth="1"/>
    <col min="9" max="9" width="15.88671875" style="24" customWidth="1"/>
    <col min="10" max="11" width="10.109375" style="24" customWidth="1"/>
    <col min="12" max="12" width="15.6640625" style="24" customWidth="1"/>
    <col min="13" max="13" width="9" style="24" customWidth="1"/>
    <col min="14" max="14" width="13" style="24" customWidth="1"/>
    <col min="15" max="15" width="11.21875" style="24" customWidth="1"/>
    <col min="16" max="16" width="10" style="24" customWidth="1"/>
    <col min="17" max="17" width="9.77734375" style="24" customWidth="1"/>
    <col min="18" max="19" width="9" style="24" customWidth="1"/>
    <col min="20" max="20" width="15.6640625" style="24" customWidth="1"/>
    <col min="21" max="21" width="15.109375" style="24" customWidth="1"/>
    <col min="22" max="22" width="18.33203125" style="24" customWidth="1"/>
    <col min="23" max="23" width="19.77734375" style="24" customWidth="1"/>
    <col min="24" max="24" width="14.6640625" style="24" customWidth="1"/>
    <col min="25" max="25" width="17.6640625" style="24" customWidth="1"/>
    <col min="26" max="26" width="18.33203125" style="24" customWidth="1"/>
    <col min="27" max="27" width="19.33203125" style="24" customWidth="1"/>
    <col min="28" max="28" width="20.33203125" style="24" customWidth="1"/>
    <col min="29" max="29" width="9.88671875" style="24" customWidth="1"/>
    <col min="30" max="30" width="17.21875" style="24" customWidth="1"/>
    <col min="31" max="31" width="16" style="24" customWidth="1"/>
    <col min="32" max="32" width="19.88671875" style="24" customWidth="1"/>
    <col min="33" max="33" width="21.109375" style="24" customWidth="1"/>
    <col min="34" max="34" width="14.109375" style="24" customWidth="1"/>
    <col min="35" max="35" width="17.44140625" style="24" customWidth="1"/>
    <col min="36" max="36" width="17.6640625" style="24" customWidth="1"/>
    <col min="37" max="37" width="16.33203125" style="24" customWidth="1"/>
    <col min="38" max="38" width="12.77734375" style="24" customWidth="1"/>
    <col min="39" max="39" width="14.109375" style="24" customWidth="1"/>
    <col min="40" max="40" width="16.44140625" style="24" customWidth="1"/>
    <col min="41" max="41" width="17.21875" style="24" customWidth="1"/>
    <col min="42" max="42" width="16.44140625" style="24" customWidth="1"/>
    <col min="43" max="43" width="15.77734375" style="24" customWidth="1"/>
    <col min="44" max="44" width="16.77734375" style="24" customWidth="1"/>
    <col min="45" max="45" width="15.6640625" style="24" customWidth="1"/>
    <col min="46" max="46" width="15.77734375" style="24" customWidth="1"/>
    <col min="47" max="16384" width="9" style="24"/>
  </cols>
  <sheetData>
    <row r="1" spans="1:46" ht="27">
      <c r="A1" s="19" t="s">
        <v>873</v>
      </c>
      <c r="B1" s="20"/>
      <c r="C1" s="20"/>
      <c r="D1" s="20"/>
      <c r="E1" s="21"/>
      <c r="F1" s="21"/>
      <c r="G1" s="20"/>
      <c r="H1" s="20"/>
      <c r="I1" s="21"/>
      <c r="J1" s="21"/>
      <c r="K1" s="21"/>
      <c r="L1" s="21"/>
      <c r="M1" s="21"/>
      <c r="N1" s="21"/>
      <c r="O1" s="21"/>
      <c r="P1" s="21"/>
      <c r="Q1" s="21"/>
      <c r="R1" s="69"/>
      <c r="S1" s="20"/>
      <c r="T1" s="21"/>
      <c r="U1" s="21"/>
      <c r="V1" s="21"/>
      <c r="W1" s="21"/>
      <c r="X1" s="21"/>
      <c r="Y1" s="21"/>
      <c r="Z1" s="21"/>
      <c r="AA1" s="21"/>
      <c r="AB1" s="23"/>
      <c r="AC1" s="21"/>
      <c r="AD1" s="21"/>
      <c r="AE1" s="21"/>
      <c r="AF1" s="21"/>
      <c r="AG1" s="21"/>
      <c r="AH1" s="21"/>
      <c r="AI1" s="21"/>
      <c r="AJ1" s="21"/>
      <c r="AK1" s="21"/>
      <c r="AL1" s="70"/>
      <c r="AM1" s="21"/>
      <c r="AN1" s="21"/>
      <c r="AO1" s="21"/>
      <c r="AP1" s="21"/>
      <c r="AQ1" s="21"/>
      <c r="AR1" s="21"/>
      <c r="AS1" s="21"/>
      <c r="AT1" s="21"/>
    </row>
    <row r="2" spans="1:46" ht="18.75">
      <c r="A2" s="25" t="s">
        <v>1068</v>
      </c>
      <c r="B2" s="26"/>
      <c r="C2" s="26"/>
      <c r="D2" s="26"/>
      <c r="E2" s="27"/>
      <c r="F2" s="27"/>
      <c r="G2" s="26"/>
      <c r="H2" s="26"/>
      <c r="I2" s="27"/>
      <c r="J2" s="27"/>
      <c r="K2" s="27"/>
      <c r="L2" s="27"/>
      <c r="M2" s="27"/>
      <c r="N2" s="27"/>
      <c r="O2" s="27"/>
      <c r="P2" s="27"/>
      <c r="Q2" s="27"/>
      <c r="R2" s="71"/>
      <c r="S2" s="26"/>
      <c r="T2" s="27"/>
      <c r="U2" s="27"/>
      <c r="V2" s="27"/>
      <c r="W2" s="27"/>
      <c r="X2" s="27"/>
      <c r="Y2" s="27"/>
      <c r="Z2" s="27"/>
      <c r="AA2" s="27"/>
      <c r="AB2" s="29"/>
      <c r="AC2" s="27"/>
      <c r="AD2" s="27"/>
      <c r="AE2" s="27"/>
      <c r="AF2" s="27"/>
      <c r="AG2" s="27"/>
      <c r="AH2" s="27"/>
      <c r="AI2" s="27"/>
      <c r="AJ2" s="27"/>
      <c r="AK2" s="27"/>
      <c r="AL2" s="72"/>
      <c r="AM2" s="27"/>
      <c r="AN2" s="27"/>
      <c r="AO2" s="27"/>
      <c r="AP2" s="27"/>
      <c r="AQ2" s="27"/>
      <c r="AR2" s="27"/>
      <c r="AS2" s="27"/>
      <c r="AT2" s="27"/>
    </row>
    <row r="3" spans="1:46" ht="18.75">
      <c r="A3" s="30"/>
      <c r="B3" s="26"/>
      <c r="C3" s="26"/>
      <c r="D3" s="26"/>
      <c r="G3" s="31"/>
      <c r="H3" s="31"/>
      <c r="R3" s="71"/>
      <c r="S3" s="26"/>
      <c r="AB3" s="32"/>
      <c r="AL3" s="73"/>
      <c r="AM3" s="33"/>
      <c r="AN3" s="33"/>
      <c r="AO3" s="33"/>
      <c r="AP3" s="33"/>
      <c r="AQ3" s="33"/>
      <c r="AR3" s="33"/>
      <c r="AS3" s="33"/>
      <c r="AT3" s="33"/>
    </row>
    <row r="4" spans="1:46" ht="18.75">
      <c r="A4" s="63"/>
      <c r="B4" s="26"/>
      <c r="C4" s="26"/>
      <c r="D4" s="26"/>
      <c r="G4" s="31"/>
      <c r="H4" s="31"/>
      <c r="R4" s="71"/>
      <c r="S4" s="26"/>
      <c r="AB4" s="74"/>
      <c r="AL4" s="73"/>
      <c r="AM4" s="33"/>
      <c r="AN4" s="33"/>
      <c r="AO4" s="33"/>
      <c r="AP4" s="33"/>
      <c r="AQ4" s="33"/>
      <c r="AR4" s="33"/>
      <c r="AS4" s="33"/>
      <c r="AT4" s="33"/>
    </row>
    <row r="5" spans="1:46" ht="18.75">
      <c r="A5" s="63"/>
      <c r="B5" s="26"/>
      <c r="C5" s="26"/>
      <c r="D5" s="26"/>
      <c r="G5" s="31"/>
      <c r="H5" s="31"/>
      <c r="R5" s="71"/>
      <c r="S5" s="26"/>
      <c r="AB5" s="74"/>
      <c r="AL5" s="73"/>
      <c r="AM5" s="33"/>
      <c r="AN5" s="33"/>
      <c r="AO5" s="33"/>
      <c r="AP5" s="33"/>
      <c r="AQ5" s="33"/>
      <c r="AR5" s="33"/>
      <c r="AS5" s="33"/>
      <c r="AT5" s="33"/>
    </row>
    <row r="6" spans="1:46" ht="18.75">
      <c r="A6" s="63"/>
      <c r="B6" s="26"/>
      <c r="C6" s="26"/>
      <c r="D6" s="26"/>
      <c r="G6" s="31"/>
      <c r="H6" s="31"/>
      <c r="R6" s="71"/>
      <c r="S6" s="26"/>
      <c r="AB6" s="74"/>
      <c r="AL6" s="73"/>
      <c r="AM6" s="33"/>
      <c r="AN6" s="33"/>
      <c r="AO6" s="33"/>
      <c r="AP6" s="33"/>
      <c r="AQ6" s="33"/>
      <c r="AR6" s="33"/>
      <c r="AS6" s="33"/>
      <c r="AT6" s="33"/>
    </row>
    <row r="7" spans="1:46" ht="18.75">
      <c r="A7" s="33" t="s">
        <v>618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75" t="s">
        <v>41</v>
      </c>
      <c r="S7" s="33"/>
      <c r="T7" s="33"/>
      <c r="U7" s="33"/>
      <c r="V7" s="33"/>
      <c r="W7" s="33"/>
      <c r="X7" s="33"/>
      <c r="Y7" s="33"/>
      <c r="Z7" s="33"/>
      <c r="AA7" s="33"/>
      <c r="AB7" s="125" t="s">
        <v>42</v>
      </c>
      <c r="AC7" s="116"/>
      <c r="AD7" s="116"/>
      <c r="AE7" s="116"/>
      <c r="AF7" s="116"/>
      <c r="AG7" s="116"/>
      <c r="AH7" s="116"/>
      <c r="AI7" s="116"/>
      <c r="AJ7" s="116"/>
      <c r="AK7" s="126"/>
      <c r="AL7" s="128" t="s">
        <v>1023</v>
      </c>
      <c r="AM7" s="116"/>
      <c r="AN7" s="116"/>
      <c r="AO7" s="116"/>
      <c r="AP7" s="116"/>
      <c r="AQ7" s="116"/>
      <c r="AR7" s="116"/>
      <c r="AS7" s="116"/>
      <c r="AT7" s="129"/>
    </row>
    <row r="8" spans="1:46" ht="15.75">
      <c r="A8" s="35" t="s">
        <v>1038</v>
      </c>
      <c r="B8" s="36" t="s">
        <v>29</v>
      </c>
      <c r="C8" s="36" t="s">
        <v>30</v>
      </c>
      <c r="D8" s="36" t="s">
        <v>29</v>
      </c>
      <c r="E8" s="35" t="s">
        <v>32</v>
      </c>
      <c r="F8" s="35" t="s">
        <v>24</v>
      </c>
      <c r="G8" s="36" t="s">
        <v>26</v>
      </c>
      <c r="H8" s="36" t="s">
        <v>0</v>
      </c>
      <c r="I8" s="35" t="s">
        <v>764</v>
      </c>
      <c r="J8" s="36" t="s">
        <v>1040</v>
      </c>
      <c r="K8" s="36" t="s">
        <v>36</v>
      </c>
      <c r="L8" s="35" t="s">
        <v>765</v>
      </c>
      <c r="M8" s="37"/>
      <c r="N8" s="36" t="s">
        <v>37</v>
      </c>
      <c r="O8" s="36" t="s">
        <v>39</v>
      </c>
      <c r="P8" s="36" t="s">
        <v>1031</v>
      </c>
      <c r="Q8" s="36" t="s">
        <v>1031</v>
      </c>
      <c r="R8" s="76" t="s">
        <v>1030</v>
      </c>
      <c r="S8" s="39"/>
      <c r="T8" s="39" t="s">
        <v>45</v>
      </c>
      <c r="U8" s="35" t="s">
        <v>46</v>
      </c>
      <c r="V8" s="35" t="s">
        <v>47</v>
      </c>
      <c r="W8" s="40" t="s">
        <v>49</v>
      </c>
      <c r="X8" s="39" t="s">
        <v>48</v>
      </c>
      <c r="Y8" s="39"/>
      <c r="Z8" s="39" t="s">
        <v>50</v>
      </c>
      <c r="AA8" s="39"/>
      <c r="AB8" s="38" t="s">
        <v>54</v>
      </c>
      <c r="AC8" s="39" t="s">
        <v>53</v>
      </c>
      <c r="AD8" s="39" t="s">
        <v>45</v>
      </c>
      <c r="AE8" s="35" t="s">
        <v>46</v>
      </c>
      <c r="AF8" s="35" t="s">
        <v>47</v>
      </c>
      <c r="AG8" s="40" t="s">
        <v>49</v>
      </c>
      <c r="AH8" s="39" t="s">
        <v>48</v>
      </c>
      <c r="AI8" s="39"/>
      <c r="AJ8" s="121" t="s">
        <v>50</v>
      </c>
      <c r="AK8" s="127"/>
      <c r="AL8" s="38" t="s">
        <v>691</v>
      </c>
      <c r="AM8" s="41" t="s">
        <v>1024</v>
      </c>
      <c r="AN8" s="41" t="s">
        <v>1025</v>
      </c>
      <c r="AO8" s="41" t="s">
        <v>1026</v>
      </c>
      <c r="AP8" s="41" t="s">
        <v>1027</v>
      </c>
      <c r="AQ8" s="123" t="s">
        <v>1028</v>
      </c>
      <c r="AR8" s="123"/>
      <c r="AS8" s="123" t="s">
        <v>1029</v>
      </c>
      <c r="AT8" s="123"/>
    </row>
    <row r="9" spans="1:46">
      <c r="A9" s="43" t="s">
        <v>28</v>
      </c>
      <c r="B9" s="43" t="s">
        <v>28</v>
      </c>
      <c r="C9" s="44" t="s">
        <v>1039</v>
      </c>
      <c r="D9" s="43" t="s">
        <v>31</v>
      </c>
      <c r="E9" s="43" t="s">
        <v>33</v>
      </c>
      <c r="F9" s="43" t="s">
        <v>972</v>
      </c>
      <c r="G9" s="43" t="s">
        <v>27</v>
      </c>
      <c r="H9" s="43" t="s">
        <v>25</v>
      </c>
      <c r="I9" s="43" t="s">
        <v>34</v>
      </c>
      <c r="J9" s="43" t="s">
        <v>35</v>
      </c>
      <c r="K9" s="43" t="s">
        <v>35</v>
      </c>
      <c r="L9" s="43" t="s">
        <v>34</v>
      </c>
      <c r="M9" s="44" t="s">
        <v>1041</v>
      </c>
      <c r="N9" s="43" t="s">
        <v>38</v>
      </c>
      <c r="O9" s="43" t="s">
        <v>40</v>
      </c>
      <c r="P9" s="44" t="s">
        <v>1042</v>
      </c>
      <c r="Q9" s="44" t="s">
        <v>1043</v>
      </c>
      <c r="R9" s="77" t="s">
        <v>43</v>
      </c>
      <c r="S9" s="43" t="s">
        <v>44</v>
      </c>
      <c r="T9" s="44" t="s">
        <v>1032</v>
      </c>
      <c r="U9" s="44" t="s">
        <v>1033</v>
      </c>
      <c r="V9" s="44" t="s">
        <v>1033</v>
      </c>
      <c r="W9" s="44" t="s">
        <v>1033</v>
      </c>
      <c r="X9" s="44" t="s">
        <v>1034</v>
      </c>
      <c r="Y9" s="43" t="s">
        <v>51</v>
      </c>
      <c r="Z9" s="44" t="s">
        <v>1036</v>
      </c>
      <c r="AA9" s="44" t="s">
        <v>1037</v>
      </c>
      <c r="AB9" s="45" t="s">
        <v>55</v>
      </c>
      <c r="AC9" s="43" t="s">
        <v>1030</v>
      </c>
      <c r="AD9" s="44" t="s">
        <v>1032</v>
      </c>
      <c r="AE9" s="44" t="s">
        <v>1033</v>
      </c>
      <c r="AF9" s="44" t="s">
        <v>1033</v>
      </c>
      <c r="AG9" s="44" t="s">
        <v>1033</v>
      </c>
      <c r="AH9" s="44" t="s">
        <v>1034</v>
      </c>
      <c r="AI9" s="43" t="s">
        <v>51</v>
      </c>
      <c r="AJ9" s="44" t="s">
        <v>1036</v>
      </c>
      <c r="AK9" s="44" t="s">
        <v>1037</v>
      </c>
      <c r="AL9" s="45" t="s">
        <v>692</v>
      </c>
      <c r="AM9" s="39" t="s">
        <v>1032</v>
      </c>
      <c r="AN9" s="39" t="s">
        <v>1033</v>
      </c>
      <c r="AO9" s="39" t="s">
        <v>1033</v>
      </c>
      <c r="AP9" s="39" t="s">
        <v>1033</v>
      </c>
      <c r="AQ9" s="39" t="s">
        <v>1034</v>
      </c>
      <c r="AR9" s="39" t="s">
        <v>1035</v>
      </c>
      <c r="AS9" s="39" t="s">
        <v>1036</v>
      </c>
      <c r="AT9" s="39" t="s">
        <v>1037</v>
      </c>
    </row>
    <row r="10" spans="1:46">
      <c r="A10" s="49" t="s">
        <v>1044</v>
      </c>
      <c r="B10" s="47" t="s">
        <v>547</v>
      </c>
      <c r="C10" s="48" t="s">
        <v>52</v>
      </c>
      <c r="D10" s="48" t="s">
        <v>22</v>
      </c>
      <c r="E10" s="49">
        <v>18</v>
      </c>
      <c r="F10" s="49"/>
      <c r="G10" s="24">
        <v>1.6</v>
      </c>
      <c r="I10" s="24">
        <v>1.6</v>
      </c>
      <c r="J10" s="24">
        <v>5</v>
      </c>
      <c r="L10" s="24">
        <v>5</v>
      </c>
      <c r="M10" s="24">
        <v>6.4</v>
      </c>
      <c r="N10" s="50">
        <f>L10-(I10*31.25)</f>
        <v>-45</v>
      </c>
      <c r="O10" s="50">
        <f>L10/(I10*31.25)</f>
        <v>0.1</v>
      </c>
      <c r="R10" s="74">
        <v>2.4</v>
      </c>
      <c r="S10" s="24">
        <v>2.8</v>
      </c>
      <c r="T10" s="24">
        <v>656</v>
      </c>
      <c r="W10" s="24">
        <v>20</v>
      </c>
      <c r="X10" s="24">
        <v>2.9000000000000001E-2</v>
      </c>
      <c r="Z10" s="24">
        <v>0.105</v>
      </c>
      <c r="AA10" s="24">
        <v>0.68800000000000006</v>
      </c>
      <c r="AB10" s="32">
        <v>5</v>
      </c>
      <c r="AD10" s="24">
        <v>336</v>
      </c>
      <c r="AG10" s="24">
        <v>3.1</v>
      </c>
      <c r="AH10" s="24">
        <v>8.8000000000000005E-3</v>
      </c>
      <c r="AJ10" s="24">
        <v>3.5500000000000004E-2</v>
      </c>
      <c r="AK10" s="24">
        <v>0.126</v>
      </c>
      <c r="AL10" s="32">
        <f>IF(AC10&gt;0,AC10,R10)</f>
        <v>2.4</v>
      </c>
      <c r="AM10" s="24">
        <f t="shared" ref="AM10:AT10" si="0">IF(AD10&gt;0,AD10,IF(T10&gt;0,T10,0.0001))</f>
        <v>336</v>
      </c>
      <c r="AN10" s="24">
        <f t="shared" si="0"/>
        <v>1E-4</v>
      </c>
      <c r="AO10" s="24">
        <f t="shared" si="0"/>
        <v>1E-4</v>
      </c>
      <c r="AP10" s="24">
        <f t="shared" si="0"/>
        <v>3.1</v>
      </c>
      <c r="AQ10" s="24">
        <f t="shared" si="0"/>
        <v>8.8000000000000005E-3</v>
      </c>
      <c r="AR10" s="24">
        <f t="shared" si="0"/>
        <v>1E-4</v>
      </c>
      <c r="AS10" s="24">
        <f t="shared" si="0"/>
        <v>3.5500000000000004E-2</v>
      </c>
      <c r="AT10" s="24">
        <f t="shared" si="0"/>
        <v>0.126</v>
      </c>
    </row>
    <row r="11" spans="1:46">
      <c r="A11" s="49" t="s">
        <v>1044</v>
      </c>
      <c r="B11" s="47" t="s">
        <v>548</v>
      </c>
      <c r="C11" s="48" t="s">
        <v>52</v>
      </c>
      <c r="D11" s="48" t="s">
        <v>22</v>
      </c>
      <c r="E11" s="49">
        <v>14</v>
      </c>
      <c r="F11" s="49"/>
      <c r="G11" s="24">
        <v>2.4</v>
      </c>
      <c r="I11" s="24">
        <v>2.4</v>
      </c>
      <c r="J11" s="24">
        <v>9</v>
      </c>
      <c r="L11" s="24">
        <v>9</v>
      </c>
      <c r="M11" s="24">
        <v>7.1</v>
      </c>
      <c r="N11" s="50">
        <f>L11-(I11*31.25)</f>
        <v>-66</v>
      </c>
      <c r="O11" s="50">
        <f>L11/(I11*31.25)</f>
        <v>0.12</v>
      </c>
      <c r="R11" s="74">
        <v>3.3</v>
      </c>
      <c r="S11" s="24">
        <v>6.4</v>
      </c>
      <c r="T11" s="24">
        <v>321</v>
      </c>
      <c r="W11" s="24">
        <v>105</v>
      </c>
      <c r="X11" s="24">
        <v>0.314</v>
      </c>
      <c r="Z11" s="24">
        <v>3.6000000000000002E-4</v>
      </c>
      <c r="AA11" s="24">
        <v>0.39800000000000002</v>
      </c>
      <c r="AB11" s="32">
        <v>5</v>
      </c>
      <c r="AD11" s="24">
        <v>282</v>
      </c>
      <c r="AG11" s="24">
        <v>86.8</v>
      </c>
      <c r="AH11" s="24">
        <v>0.29599999999999999</v>
      </c>
      <c r="AJ11" s="24">
        <v>5.5000000000000005E-3</v>
      </c>
      <c r="AK11" s="24">
        <v>0.48599999999999999</v>
      </c>
      <c r="AL11" s="32">
        <f t="shared" ref="AL11:AL76" si="1">IF(AC11&gt;0,AC11,R11)</f>
        <v>3.3</v>
      </c>
      <c r="AM11" s="24">
        <f t="shared" ref="AM11:AM76" si="2">IF(AD11&gt;0,AD11,IF(T11&gt;0,T11,0.0001))</f>
        <v>282</v>
      </c>
      <c r="AN11" s="24">
        <f t="shared" ref="AN11:AN76" si="3">IF(AE11&gt;0,AE11,IF(U11&gt;0,U11,0.0001))</f>
        <v>1E-4</v>
      </c>
      <c r="AO11" s="24">
        <f t="shared" ref="AO11:AO76" si="4">IF(AF11&gt;0,AF11,IF(V11&gt;0,V11,0.0001))</f>
        <v>1E-4</v>
      </c>
      <c r="AP11" s="24">
        <f t="shared" ref="AP11:AP76" si="5">IF(AG11&gt;0,AG11,IF(W11&gt;0,W11,0.0001))</f>
        <v>86.8</v>
      </c>
      <c r="AQ11" s="24">
        <f t="shared" ref="AQ11:AQ76" si="6">IF(AH11&gt;0,AH11,IF(X11&gt;0,X11,0.0001))</f>
        <v>0.29599999999999999</v>
      </c>
      <c r="AR11" s="24">
        <f t="shared" ref="AR11:AR76" si="7">IF(AI11&gt;0,AI11,IF(Y11&gt;0,Y11,0.0001))</f>
        <v>1E-4</v>
      </c>
      <c r="AS11" s="24">
        <f t="shared" ref="AS11:AS76" si="8">IF(AJ11&gt;0,AJ11,IF(Z11&gt;0,Z11,0.0001))</f>
        <v>5.5000000000000005E-3</v>
      </c>
      <c r="AT11" s="24">
        <f t="shared" ref="AT11:AT76" si="9">IF(AK11&gt;0,AK11,IF(AA11&gt;0,AA11,0.0001))</f>
        <v>0.48599999999999999</v>
      </c>
    </row>
    <row r="12" spans="1:46">
      <c r="A12" s="49" t="s">
        <v>1044</v>
      </c>
      <c r="B12" s="47" t="s">
        <v>549</v>
      </c>
      <c r="C12" s="48" t="s">
        <v>52</v>
      </c>
      <c r="D12" s="48" t="s">
        <v>22</v>
      </c>
      <c r="E12" s="49">
        <v>14</v>
      </c>
      <c r="F12" s="49"/>
      <c r="G12" s="24">
        <v>1.6</v>
      </c>
      <c r="I12" s="24">
        <v>1.6</v>
      </c>
      <c r="J12" s="24">
        <v>5</v>
      </c>
      <c r="L12" s="24">
        <v>5</v>
      </c>
      <c r="M12" s="24">
        <v>6.4</v>
      </c>
      <c r="N12" s="50">
        <f t="shared" ref="N12:N75" si="10">L12-(I12*31.25)</f>
        <v>-45</v>
      </c>
      <c r="O12" s="50">
        <f t="shared" ref="O12:O75" si="11">L12/(I12*31.25)</f>
        <v>0.1</v>
      </c>
      <c r="R12" s="74">
        <v>2.6</v>
      </c>
      <c r="S12" s="24">
        <v>3.4</v>
      </c>
      <c r="T12" s="24">
        <v>380</v>
      </c>
      <c r="W12" s="24">
        <v>35.6</v>
      </c>
      <c r="X12" s="24">
        <v>0.09</v>
      </c>
      <c r="Z12" s="24">
        <v>7.1000000000000008E-2</v>
      </c>
      <c r="AA12" s="24">
        <v>0.63500000000000001</v>
      </c>
      <c r="AB12" s="32">
        <v>5</v>
      </c>
      <c r="AD12" s="24">
        <v>424</v>
      </c>
      <c r="AG12" s="24">
        <v>17.600000000000001</v>
      </c>
      <c r="AH12" s="24">
        <v>0.04</v>
      </c>
      <c r="AJ12" s="24">
        <v>0.114</v>
      </c>
      <c r="AK12" s="24">
        <v>0.57899999999999996</v>
      </c>
      <c r="AL12" s="32">
        <f t="shared" si="1"/>
        <v>2.6</v>
      </c>
      <c r="AM12" s="24">
        <f t="shared" si="2"/>
        <v>424</v>
      </c>
      <c r="AN12" s="24">
        <f t="shared" si="3"/>
        <v>1E-4</v>
      </c>
      <c r="AO12" s="24">
        <f t="shared" si="4"/>
        <v>1E-4</v>
      </c>
      <c r="AP12" s="24">
        <f t="shared" si="5"/>
        <v>17.600000000000001</v>
      </c>
      <c r="AQ12" s="24">
        <f t="shared" si="6"/>
        <v>0.04</v>
      </c>
      <c r="AR12" s="24">
        <f t="shared" si="7"/>
        <v>1E-4</v>
      </c>
      <c r="AS12" s="24">
        <f t="shared" si="8"/>
        <v>0.114</v>
      </c>
      <c r="AT12" s="24">
        <f t="shared" si="9"/>
        <v>0.57899999999999996</v>
      </c>
    </row>
    <row r="13" spans="1:46">
      <c r="A13" s="49" t="s">
        <v>1044</v>
      </c>
      <c r="B13" s="47" t="s">
        <v>550</v>
      </c>
      <c r="C13" s="48" t="s">
        <v>52</v>
      </c>
      <c r="D13" s="48" t="s">
        <v>22</v>
      </c>
      <c r="E13" s="49">
        <v>18</v>
      </c>
      <c r="F13" s="49"/>
      <c r="G13" s="24">
        <v>2.4</v>
      </c>
      <c r="I13" s="24">
        <v>2.4</v>
      </c>
      <c r="J13" s="24">
        <v>9</v>
      </c>
      <c r="L13" s="24">
        <v>9</v>
      </c>
      <c r="M13" s="24">
        <v>7.1</v>
      </c>
      <c r="N13" s="50">
        <f t="shared" si="10"/>
        <v>-66</v>
      </c>
      <c r="O13" s="50">
        <f t="shared" si="11"/>
        <v>0.12</v>
      </c>
      <c r="R13" s="74">
        <v>2.6</v>
      </c>
      <c r="S13" s="24">
        <v>3.4</v>
      </c>
      <c r="T13" s="24">
        <v>641</v>
      </c>
      <c r="W13" s="24">
        <v>91.2</v>
      </c>
      <c r="X13" s="24">
        <v>0.13700000000000001</v>
      </c>
      <c r="Z13" s="24">
        <v>0.28899999999999998</v>
      </c>
      <c r="AA13" s="24">
        <v>0.52400000000000002</v>
      </c>
      <c r="AB13" s="32">
        <v>5</v>
      </c>
      <c r="AD13" s="24">
        <v>614</v>
      </c>
      <c r="AG13" s="24">
        <v>32.6</v>
      </c>
      <c r="AH13" s="24">
        <v>5.1000000000000004E-2</v>
      </c>
      <c r="AJ13" s="24">
        <v>0.13500000000000001</v>
      </c>
      <c r="AK13" s="24">
        <v>0.18</v>
      </c>
      <c r="AL13" s="32">
        <f t="shared" si="1"/>
        <v>2.6</v>
      </c>
      <c r="AM13" s="24">
        <f t="shared" si="2"/>
        <v>614</v>
      </c>
      <c r="AN13" s="24">
        <f t="shared" si="3"/>
        <v>1E-4</v>
      </c>
      <c r="AO13" s="24">
        <f t="shared" si="4"/>
        <v>1E-4</v>
      </c>
      <c r="AP13" s="24">
        <f t="shared" si="5"/>
        <v>32.6</v>
      </c>
      <c r="AQ13" s="24">
        <f t="shared" si="6"/>
        <v>5.1000000000000004E-2</v>
      </c>
      <c r="AR13" s="24">
        <f t="shared" si="7"/>
        <v>1E-4</v>
      </c>
      <c r="AS13" s="24">
        <f t="shared" si="8"/>
        <v>0.13500000000000001</v>
      </c>
      <c r="AT13" s="24">
        <f t="shared" si="9"/>
        <v>0.18</v>
      </c>
    </row>
    <row r="14" spans="1:46">
      <c r="A14" s="49" t="s">
        <v>1045</v>
      </c>
      <c r="B14" s="47" t="s">
        <v>551</v>
      </c>
      <c r="C14" s="48" t="s">
        <v>52</v>
      </c>
      <c r="D14" s="48" t="s">
        <v>22</v>
      </c>
      <c r="E14" s="49">
        <v>250</v>
      </c>
      <c r="F14" s="49">
        <v>5.03</v>
      </c>
      <c r="G14" s="24">
        <v>0.09</v>
      </c>
      <c r="I14" s="24">
        <v>0.09</v>
      </c>
      <c r="J14" s="24">
        <v>91.5</v>
      </c>
      <c r="L14" s="24">
        <v>91.5</v>
      </c>
      <c r="M14" s="24">
        <v>8.3000000000000007</v>
      </c>
      <c r="N14" s="50">
        <f t="shared" si="10"/>
        <v>88.6875</v>
      </c>
      <c r="O14" s="50">
        <f t="shared" si="11"/>
        <v>32.533333333333331</v>
      </c>
      <c r="P14" s="24">
        <v>124</v>
      </c>
      <c r="Q14" s="24">
        <v>70</v>
      </c>
      <c r="R14" s="74">
        <v>6.8</v>
      </c>
      <c r="S14" s="24">
        <v>8.3000000000000007</v>
      </c>
      <c r="T14" s="24">
        <v>1.67</v>
      </c>
      <c r="U14" s="24">
        <v>0.27</v>
      </c>
      <c r="V14" s="24">
        <v>3.79</v>
      </c>
      <c r="W14" s="24">
        <v>1.347</v>
      </c>
      <c r="X14" s="24">
        <v>1.448</v>
      </c>
      <c r="Y14" s="24">
        <v>3.21</v>
      </c>
      <c r="Z14" s="24">
        <v>2.5000000000000001E-3</v>
      </c>
      <c r="AA14" s="24">
        <v>6.7999999999999999E-5</v>
      </c>
      <c r="AB14" s="32">
        <v>5</v>
      </c>
      <c r="AC14" s="24">
        <v>8</v>
      </c>
      <c r="AD14" s="24">
        <v>0.15</v>
      </c>
      <c r="AE14" s="24">
        <v>0.01</v>
      </c>
      <c r="AF14" s="24">
        <v>0.38</v>
      </c>
      <c r="AG14" s="24">
        <v>0.63</v>
      </c>
      <c r="AH14" s="24">
        <v>3.1789999999999998</v>
      </c>
      <c r="AI14" s="24">
        <v>3.27</v>
      </c>
      <c r="AJ14" s="24">
        <v>1.5E-5</v>
      </c>
      <c r="AK14" s="24">
        <v>1.1000000000000001E-6</v>
      </c>
      <c r="AL14" s="32">
        <f>IF(AC14&gt;0,AC14,R14)</f>
        <v>8</v>
      </c>
      <c r="AM14" s="24">
        <f t="shared" ref="AM14:AT17" si="12">IF(AD14&gt;0,AD14,IF(T14&gt;0,T14,0.0001))</f>
        <v>0.15</v>
      </c>
      <c r="AN14" s="24">
        <f t="shared" si="12"/>
        <v>0.01</v>
      </c>
      <c r="AO14" s="24">
        <f t="shared" si="12"/>
        <v>0.38</v>
      </c>
      <c r="AP14" s="24">
        <f t="shared" si="12"/>
        <v>0.63</v>
      </c>
      <c r="AQ14" s="24">
        <f t="shared" si="12"/>
        <v>3.1789999999999998</v>
      </c>
      <c r="AR14" s="24">
        <f t="shared" si="12"/>
        <v>3.27</v>
      </c>
      <c r="AS14" s="24">
        <f t="shared" si="12"/>
        <v>1.5E-5</v>
      </c>
      <c r="AT14" s="24">
        <f t="shared" si="12"/>
        <v>1.1000000000000001E-6</v>
      </c>
    </row>
    <row r="15" spans="1:46">
      <c r="A15" s="49" t="s">
        <v>1045</v>
      </c>
      <c r="B15" s="47" t="s">
        <v>552</v>
      </c>
      <c r="C15" s="48" t="s">
        <v>52</v>
      </c>
      <c r="D15" s="48" t="s">
        <v>22</v>
      </c>
      <c r="E15" s="49">
        <v>188</v>
      </c>
      <c r="F15" s="49">
        <v>7.32</v>
      </c>
      <c r="G15" s="24">
        <v>2.4</v>
      </c>
      <c r="H15" s="24">
        <v>2.2799999999999998</v>
      </c>
      <c r="I15" s="24">
        <v>2.2799999999999998</v>
      </c>
      <c r="J15" s="24">
        <v>51.5</v>
      </c>
      <c r="L15" s="24">
        <v>51.5</v>
      </c>
      <c r="M15" s="24">
        <v>8.1</v>
      </c>
      <c r="N15" s="50">
        <f t="shared" si="10"/>
        <v>-19.75</v>
      </c>
      <c r="O15" s="50">
        <f t="shared" si="11"/>
        <v>0.72280701754385968</v>
      </c>
      <c r="P15" s="24">
        <v>959</v>
      </c>
      <c r="Q15" s="24">
        <v>422</v>
      </c>
      <c r="R15" s="74">
        <v>7.4</v>
      </c>
      <c r="S15" s="24">
        <v>8.4</v>
      </c>
      <c r="T15" s="24">
        <v>24.6</v>
      </c>
      <c r="U15" s="24">
        <v>0.26</v>
      </c>
      <c r="V15" s="24">
        <v>2.72</v>
      </c>
      <c r="W15" s="24">
        <v>38.799999999999997</v>
      </c>
      <c r="X15" s="24">
        <v>1.304</v>
      </c>
      <c r="Y15" s="24">
        <v>1.23</v>
      </c>
      <c r="Z15" s="24">
        <v>5.1599999999999997E-4</v>
      </c>
      <c r="AA15" s="24">
        <v>4.4100000000000001E-5</v>
      </c>
      <c r="AB15" s="32">
        <v>5</v>
      </c>
      <c r="AC15" s="24">
        <v>8</v>
      </c>
      <c r="AD15" s="24">
        <v>5.99</v>
      </c>
      <c r="AE15" s="24">
        <v>0.03</v>
      </c>
      <c r="AF15" s="24">
        <v>0.82</v>
      </c>
      <c r="AG15" s="24">
        <v>7.23</v>
      </c>
      <c r="AH15" s="24">
        <v>1.147</v>
      </c>
      <c r="AI15" s="24">
        <v>1.04</v>
      </c>
      <c r="AJ15" s="24">
        <v>1.4999999999999999E-4</v>
      </c>
      <c r="AK15" s="24">
        <v>6.3999999999999997E-6</v>
      </c>
      <c r="AL15" s="32">
        <f>IF(AC15&gt;0,AC15,R15)</f>
        <v>8</v>
      </c>
      <c r="AM15" s="24">
        <f t="shared" si="12"/>
        <v>5.99</v>
      </c>
      <c r="AN15" s="24">
        <f t="shared" si="12"/>
        <v>0.03</v>
      </c>
      <c r="AO15" s="24">
        <f t="shared" si="12"/>
        <v>0.82</v>
      </c>
      <c r="AP15" s="24">
        <f t="shared" si="12"/>
        <v>7.23</v>
      </c>
      <c r="AQ15" s="24">
        <f t="shared" si="12"/>
        <v>1.147</v>
      </c>
      <c r="AR15" s="24">
        <f t="shared" si="12"/>
        <v>1.04</v>
      </c>
      <c r="AS15" s="24">
        <f t="shared" si="12"/>
        <v>1.4999999999999999E-4</v>
      </c>
      <c r="AT15" s="24">
        <f t="shared" si="12"/>
        <v>6.3999999999999997E-6</v>
      </c>
    </row>
    <row r="16" spans="1:46">
      <c r="A16" s="49" t="s">
        <v>1045</v>
      </c>
      <c r="B16" s="47" t="s">
        <v>553</v>
      </c>
      <c r="C16" s="48" t="s">
        <v>52</v>
      </c>
      <c r="D16" s="48" t="s">
        <v>22</v>
      </c>
      <c r="E16" s="49">
        <v>188</v>
      </c>
      <c r="F16" s="49">
        <v>7.77</v>
      </c>
      <c r="G16" s="24">
        <v>0.66</v>
      </c>
      <c r="H16" s="24">
        <v>0.64</v>
      </c>
      <c r="I16" s="24">
        <v>0.64</v>
      </c>
      <c r="J16" s="24">
        <v>19.5</v>
      </c>
      <c r="L16" s="24">
        <v>19.5</v>
      </c>
      <c r="M16" s="24">
        <v>8.1999999999999993</v>
      </c>
      <c r="N16" s="50">
        <f t="shared" si="10"/>
        <v>-0.5</v>
      </c>
      <c r="O16" s="50">
        <f t="shared" si="11"/>
        <v>0.97499999999999998</v>
      </c>
      <c r="P16" s="24">
        <v>2220</v>
      </c>
      <c r="Q16" s="24">
        <v>88</v>
      </c>
      <c r="R16" s="74">
        <v>7.5</v>
      </c>
      <c r="S16" s="24">
        <v>8.4</v>
      </c>
      <c r="T16" s="24">
        <v>2.62</v>
      </c>
      <c r="U16" s="24">
        <v>0.2</v>
      </c>
      <c r="V16" s="24">
        <v>4.34</v>
      </c>
      <c r="W16" s="24">
        <v>4.4800000000000004</v>
      </c>
      <c r="X16" s="24">
        <v>1.51</v>
      </c>
      <c r="Y16" s="24">
        <v>2.14</v>
      </c>
      <c r="Z16" s="24">
        <v>1E-3</v>
      </c>
      <c r="AA16" s="24">
        <v>3.3000000000000003E-5</v>
      </c>
      <c r="AB16" s="32">
        <v>5</v>
      </c>
      <c r="AC16" s="24">
        <v>8.1</v>
      </c>
      <c r="AD16" s="24">
        <v>2.0099999999999998</v>
      </c>
      <c r="AE16" s="24">
        <v>0.02</v>
      </c>
      <c r="AF16" s="24">
        <v>0.94</v>
      </c>
      <c r="AG16" s="24">
        <v>2.77</v>
      </c>
      <c r="AH16" s="24">
        <v>1.38</v>
      </c>
      <c r="AI16" s="24">
        <v>1.3</v>
      </c>
      <c r="AJ16" s="24">
        <v>4.0999999999999999E-4</v>
      </c>
      <c r="AK16" s="24">
        <v>7.9000000000000006E-6</v>
      </c>
      <c r="AL16" s="32">
        <f>IF(AC16&gt;0,AC16,R16)</f>
        <v>8.1</v>
      </c>
      <c r="AM16" s="24">
        <f t="shared" si="12"/>
        <v>2.0099999999999998</v>
      </c>
      <c r="AN16" s="24">
        <f t="shared" si="12"/>
        <v>0.02</v>
      </c>
      <c r="AO16" s="24">
        <f t="shared" si="12"/>
        <v>0.94</v>
      </c>
      <c r="AP16" s="24">
        <f t="shared" si="12"/>
        <v>2.77</v>
      </c>
      <c r="AQ16" s="24">
        <f t="shared" si="12"/>
        <v>1.38</v>
      </c>
      <c r="AR16" s="24">
        <f t="shared" si="12"/>
        <v>1.3</v>
      </c>
      <c r="AS16" s="24">
        <f t="shared" si="12"/>
        <v>4.0999999999999999E-4</v>
      </c>
      <c r="AT16" s="24">
        <f t="shared" si="12"/>
        <v>7.9000000000000006E-6</v>
      </c>
    </row>
    <row r="17" spans="1:46">
      <c r="A17" s="49" t="s">
        <v>1045</v>
      </c>
      <c r="B17" s="47" t="s">
        <v>554</v>
      </c>
      <c r="C17" s="48" t="s">
        <v>52</v>
      </c>
      <c r="D17" s="48" t="s">
        <v>22</v>
      </c>
      <c r="E17" s="49">
        <v>188</v>
      </c>
      <c r="F17" s="49">
        <v>7.71</v>
      </c>
      <c r="G17" s="24">
        <v>2.2000000000000002</v>
      </c>
      <c r="H17" s="24">
        <v>2.16</v>
      </c>
      <c r="I17" s="24">
        <v>2.16</v>
      </c>
      <c r="J17" s="24">
        <v>44.1</v>
      </c>
      <c r="L17" s="24">
        <v>44.1</v>
      </c>
      <c r="M17" s="24">
        <v>8.1</v>
      </c>
      <c r="N17" s="50">
        <f t="shared" si="10"/>
        <v>-23.4</v>
      </c>
      <c r="O17" s="50">
        <f t="shared" si="11"/>
        <v>0.65333333333333332</v>
      </c>
      <c r="P17" s="24">
        <v>2080</v>
      </c>
      <c r="Q17" s="24">
        <v>230</v>
      </c>
      <c r="R17" s="74">
        <v>7.5</v>
      </c>
      <c r="S17" s="24">
        <v>8.5</v>
      </c>
      <c r="T17" s="24">
        <v>7.86</v>
      </c>
      <c r="U17" s="24">
        <v>0.2</v>
      </c>
      <c r="V17" s="24">
        <v>3.46</v>
      </c>
      <c r="W17" s="24">
        <v>10.3</v>
      </c>
      <c r="X17" s="24">
        <v>1.22</v>
      </c>
      <c r="Y17" s="24">
        <v>1.24</v>
      </c>
      <c r="Z17" s="24">
        <v>4.6000000000000001E-4</v>
      </c>
      <c r="AA17" s="24">
        <v>3.8000000000000002E-5</v>
      </c>
      <c r="AB17" s="32">
        <v>5</v>
      </c>
      <c r="AC17" s="24">
        <v>8.1999999999999993</v>
      </c>
      <c r="AD17" s="24">
        <v>6.5</v>
      </c>
      <c r="AE17" s="24">
        <v>0.02</v>
      </c>
      <c r="AF17" s="24">
        <v>1.03</v>
      </c>
      <c r="AG17" s="24">
        <v>8.1999999999999993</v>
      </c>
      <c r="AH17" s="24">
        <v>1.2</v>
      </c>
      <c r="AI17" s="24">
        <v>0.98</v>
      </c>
      <c r="AJ17" s="24">
        <v>4.2999999999999999E-4</v>
      </c>
      <c r="AK17" s="24">
        <v>1.2E-5</v>
      </c>
      <c r="AL17" s="32">
        <f>IF(AC17&gt;0,AC17,R17)</f>
        <v>8.1999999999999993</v>
      </c>
      <c r="AM17" s="24">
        <f t="shared" si="12"/>
        <v>6.5</v>
      </c>
      <c r="AN17" s="24">
        <f t="shared" si="12"/>
        <v>0.02</v>
      </c>
      <c r="AO17" s="24">
        <f t="shared" si="12"/>
        <v>1.03</v>
      </c>
      <c r="AP17" s="24">
        <f t="shared" si="12"/>
        <v>8.1999999999999993</v>
      </c>
      <c r="AQ17" s="24">
        <f t="shared" si="12"/>
        <v>1.2</v>
      </c>
      <c r="AR17" s="24">
        <f t="shared" si="12"/>
        <v>0.98</v>
      </c>
      <c r="AS17" s="24">
        <f t="shared" si="12"/>
        <v>4.2999999999999999E-4</v>
      </c>
      <c r="AT17" s="24">
        <f t="shared" si="12"/>
        <v>1.2E-5</v>
      </c>
    </row>
    <row r="18" spans="1:46">
      <c r="A18" s="49" t="s">
        <v>1046</v>
      </c>
      <c r="B18" s="47" t="s">
        <v>555</v>
      </c>
      <c r="C18" s="48" t="s">
        <v>52</v>
      </c>
      <c r="D18" s="48" t="s">
        <v>22</v>
      </c>
      <c r="E18" s="49">
        <v>39</v>
      </c>
      <c r="F18" s="49"/>
      <c r="H18" s="24">
        <v>1.54</v>
      </c>
      <c r="I18" s="24">
        <v>1.54</v>
      </c>
      <c r="J18" s="24">
        <v>18.399999999999999</v>
      </c>
      <c r="L18" s="24">
        <v>18.399999999999999</v>
      </c>
      <c r="M18" s="24">
        <v>5.75</v>
      </c>
      <c r="N18" s="50">
        <f t="shared" si="10"/>
        <v>-29.725000000000001</v>
      </c>
      <c r="O18" s="50">
        <f t="shared" si="11"/>
        <v>0.38233766233766231</v>
      </c>
      <c r="P18" s="24">
        <v>620</v>
      </c>
      <c r="Q18" s="24">
        <v>36</v>
      </c>
      <c r="R18" s="74">
        <v>3.3</v>
      </c>
      <c r="S18" s="24">
        <v>4.5599999999999996</v>
      </c>
      <c r="T18" s="24">
        <v>34.5</v>
      </c>
      <c r="U18" s="24">
        <v>1.81</v>
      </c>
      <c r="V18" s="24">
        <v>4.7E-2</v>
      </c>
      <c r="W18" s="24">
        <v>35.5</v>
      </c>
      <c r="X18" s="24">
        <v>0.99</v>
      </c>
      <c r="Z18" s="24">
        <v>0.46600000000000003</v>
      </c>
      <c r="AA18" s="24">
        <v>1.78E-2</v>
      </c>
      <c r="AB18" s="32">
        <v>5</v>
      </c>
      <c r="AC18" s="24">
        <v>3.71</v>
      </c>
      <c r="AD18" s="24">
        <v>33.799999999999997</v>
      </c>
      <c r="AE18" s="24">
        <v>2.17</v>
      </c>
      <c r="AF18" s="24">
        <v>0</v>
      </c>
      <c r="AG18" s="24">
        <v>32.4</v>
      </c>
      <c r="AH18" s="24">
        <v>0.92600000000000005</v>
      </c>
      <c r="AJ18" s="24">
        <v>0.79</v>
      </c>
      <c r="AK18" s="24">
        <v>1.7299999999999999E-2</v>
      </c>
      <c r="AL18" s="32">
        <f t="shared" si="1"/>
        <v>3.71</v>
      </c>
      <c r="AM18" s="24">
        <f t="shared" si="2"/>
        <v>33.799999999999997</v>
      </c>
      <c r="AN18" s="24">
        <f t="shared" si="3"/>
        <v>2.17</v>
      </c>
      <c r="AO18" s="24">
        <f t="shared" si="4"/>
        <v>4.7E-2</v>
      </c>
      <c r="AP18" s="24">
        <f t="shared" si="5"/>
        <v>32.4</v>
      </c>
      <c r="AQ18" s="24">
        <f t="shared" si="6"/>
        <v>0.92600000000000005</v>
      </c>
      <c r="AR18" s="24">
        <f t="shared" si="7"/>
        <v>1E-4</v>
      </c>
      <c r="AS18" s="24">
        <f t="shared" si="8"/>
        <v>0.79</v>
      </c>
      <c r="AT18" s="24">
        <f t="shared" si="9"/>
        <v>1.7299999999999999E-2</v>
      </c>
    </row>
    <row r="19" spans="1:46">
      <c r="A19" s="49" t="s">
        <v>1046</v>
      </c>
      <c r="B19" s="47" t="s">
        <v>556</v>
      </c>
      <c r="C19" s="48" t="s">
        <v>52</v>
      </c>
      <c r="D19" s="48" t="s">
        <v>22</v>
      </c>
      <c r="E19" s="49">
        <v>39</v>
      </c>
      <c r="F19" s="49"/>
      <c r="H19" s="24">
        <v>0.51</v>
      </c>
      <c r="I19" s="24">
        <v>0.51</v>
      </c>
      <c r="J19" s="24">
        <v>32.5</v>
      </c>
      <c r="L19" s="24">
        <v>32.5</v>
      </c>
      <c r="M19" s="24">
        <v>8.09</v>
      </c>
      <c r="N19" s="50">
        <f t="shared" si="10"/>
        <v>16.5625</v>
      </c>
      <c r="O19" s="50">
        <f t="shared" si="11"/>
        <v>2.0392156862745097</v>
      </c>
      <c r="P19" s="24">
        <v>4400</v>
      </c>
      <c r="Q19" s="24">
        <v>40</v>
      </c>
      <c r="R19" s="74">
        <v>7.39</v>
      </c>
      <c r="S19" s="24">
        <v>7.87</v>
      </c>
      <c r="T19" s="24">
        <v>19.5</v>
      </c>
      <c r="U19" s="24">
        <v>0.17</v>
      </c>
      <c r="V19" s="24">
        <v>1.06</v>
      </c>
      <c r="W19" s="24">
        <v>20.9</v>
      </c>
      <c r="X19" s="24">
        <v>1.01</v>
      </c>
      <c r="Z19" s="24">
        <v>1.9000000000000001E-4</v>
      </c>
      <c r="AA19" s="24">
        <v>1.8000000000000001E-4</v>
      </c>
      <c r="AB19" s="32">
        <v>5</v>
      </c>
      <c r="AC19" s="24">
        <v>7.6</v>
      </c>
      <c r="AD19" s="24">
        <v>19.399999999999999</v>
      </c>
      <c r="AE19" s="24">
        <v>0.13</v>
      </c>
      <c r="AF19" s="24">
        <v>1.1299999999999999</v>
      </c>
      <c r="AG19" s="24">
        <v>21.2</v>
      </c>
      <c r="AH19" s="24">
        <v>0.95</v>
      </c>
      <c r="AJ19" s="24">
        <v>1.9000000000000001E-4</v>
      </c>
      <c r="AK19" s="24">
        <v>4.6000000000000001E-4</v>
      </c>
      <c r="AL19" s="32">
        <f t="shared" si="1"/>
        <v>7.6</v>
      </c>
      <c r="AM19" s="24">
        <f t="shared" si="2"/>
        <v>19.399999999999999</v>
      </c>
      <c r="AN19" s="24">
        <f t="shared" si="3"/>
        <v>0.13</v>
      </c>
      <c r="AO19" s="24">
        <f t="shared" si="4"/>
        <v>1.1299999999999999</v>
      </c>
      <c r="AP19" s="24">
        <f t="shared" si="5"/>
        <v>21.2</v>
      </c>
      <c r="AQ19" s="24">
        <f t="shared" si="6"/>
        <v>0.95</v>
      </c>
      <c r="AR19" s="24">
        <f t="shared" si="7"/>
        <v>1E-4</v>
      </c>
      <c r="AS19" s="24">
        <f t="shared" si="8"/>
        <v>1.9000000000000001E-4</v>
      </c>
      <c r="AT19" s="24">
        <f t="shared" si="9"/>
        <v>4.6000000000000001E-4</v>
      </c>
    </row>
    <row r="20" spans="1:46">
      <c r="A20" s="49" t="s">
        <v>1046</v>
      </c>
      <c r="B20" s="47" t="s">
        <v>557</v>
      </c>
      <c r="C20" s="48" t="s">
        <v>52</v>
      </c>
      <c r="D20" s="48" t="s">
        <v>22</v>
      </c>
      <c r="E20" s="49">
        <v>39</v>
      </c>
      <c r="F20" s="49"/>
      <c r="H20" s="24">
        <v>0.22</v>
      </c>
      <c r="I20" s="24">
        <v>0.22</v>
      </c>
      <c r="J20" s="24">
        <v>44.4</v>
      </c>
      <c r="L20" s="24">
        <v>44.4</v>
      </c>
      <c r="M20" s="24">
        <v>8.23</v>
      </c>
      <c r="N20" s="50">
        <f t="shared" si="10"/>
        <v>37.524999999999999</v>
      </c>
      <c r="O20" s="50">
        <f t="shared" si="11"/>
        <v>6.458181818181818</v>
      </c>
      <c r="P20" s="24">
        <v>1440</v>
      </c>
      <c r="Q20" s="24">
        <v>50</v>
      </c>
      <c r="R20" s="74">
        <v>7.67</v>
      </c>
      <c r="S20" s="24">
        <v>8.41</v>
      </c>
      <c r="T20" s="24">
        <v>1.39</v>
      </c>
      <c r="U20" s="24">
        <v>9.9400000000000002E-2</v>
      </c>
      <c r="V20" s="24">
        <v>106</v>
      </c>
      <c r="W20" s="24">
        <v>1.68</v>
      </c>
      <c r="X20" s="24">
        <v>1.165</v>
      </c>
      <c r="Z20" s="24">
        <v>3.62E-3</v>
      </c>
      <c r="AA20" s="24">
        <v>1.3799999999999999E-4</v>
      </c>
      <c r="AB20" s="32">
        <v>5</v>
      </c>
      <c r="AC20" s="24">
        <v>8.14</v>
      </c>
      <c r="AD20" s="24">
        <v>1.1499999999999999</v>
      </c>
      <c r="AE20" s="24">
        <v>5.5300000000000002E-2</v>
      </c>
      <c r="AF20" s="24">
        <v>113</v>
      </c>
      <c r="AG20" s="24">
        <v>1.71</v>
      </c>
      <c r="AH20" s="24">
        <v>1.5109999999999999</v>
      </c>
      <c r="AJ20" s="24">
        <v>4.4000000000000002E-4</v>
      </c>
      <c r="AK20" s="24">
        <v>1.03E-4</v>
      </c>
      <c r="AL20" s="32">
        <f t="shared" si="1"/>
        <v>8.14</v>
      </c>
      <c r="AM20" s="24">
        <f t="shared" si="2"/>
        <v>1.1499999999999999</v>
      </c>
      <c r="AN20" s="24">
        <f t="shared" si="3"/>
        <v>5.5300000000000002E-2</v>
      </c>
      <c r="AO20" s="24">
        <f t="shared" si="4"/>
        <v>113</v>
      </c>
      <c r="AP20" s="24">
        <f t="shared" si="5"/>
        <v>1.71</v>
      </c>
      <c r="AQ20" s="24">
        <f t="shared" si="6"/>
        <v>1.5109999999999999</v>
      </c>
      <c r="AR20" s="24">
        <f t="shared" si="7"/>
        <v>1E-4</v>
      </c>
      <c r="AS20" s="24">
        <f t="shared" si="8"/>
        <v>4.4000000000000002E-4</v>
      </c>
      <c r="AT20" s="24">
        <f t="shared" si="9"/>
        <v>1.03E-4</v>
      </c>
    </row>
    <row r="21" spans="1:46">
      <c r="A21" s="49" t="s">
        <v>1046</v>
      </c>
      <c r="B21" s="47" t="s">
        <v>558</v>
      </c>
      <c r="C21" s="48" t="s">
        <v>52</v>
      </c>
      <c r="D21" s="48" t="s">
        <v>22</v>
      </c>
      <c r="E21" s="49">
        <v>39</v>
      </c>
      <c r="F21" s="49"/>
      <c r="H21" s="24">
        <v>0.99</v>
      </c>
      <c r="I21" s="24">
        <v>0.99</v>
      </c>
      <c r="J21" s="24">
        <v>17.8</v>
      </c>
      <c r="L21" s="24">
        <v>17.8</v>
      </c>
      <c r="M21" s="24">
        <v>7.06</v>
      </c>
      <c r="N21" s="50">
        <f t="shared" si="10"/>
        <v>-13.137499999999999</v>
      </c>
      <c r="O21" s="50">
        <f t="shared" si="11"/>
        <v>0.57535353535353539</v>
      </c>
      <c r="P21" s="24">
        <v>2530</v>
      </c>
      <c r="Q21" s="24">
        <v>28</v>
      </c>
      <c r="R21" s="74">
        <v>2.25</v>
      </c>
      <c r="S21" s="24">
        <v>2.85</v>
      </c>
      <c r="T21" s="24">
        <v>51.9</v>
      </c>
      <c r="U21" s="24">
        <v>30.3</v>
      </c>
      <c r="V21" s="24">
        <v>0</v>
      </c>
      <c r="W21" s="24">
        <v>29.4</v>
      </c>
      <c r="X21" s="24">
        <v>0.55000000000000004</v>
      </c>
      <c r="Z21" s="24">
        <v>1.75</v>
      </c>
      <c r="AA21" s="24">
        <v>3.7900000000000003E-2</v>
      </c>
      <c r="AB21" s="32">
        <v>5</v>
      </c>
      <c r="AC21" s="24">
        <v>2.36</v>
      </c>
      <c r="AD21" s="24">
        <v>64.900000000000006</v>
      </c>
      <c r="AE21" s="24">
        <v>42</v>
      </c>
      <c r="AF21" s="24">
        <v>0</v>
      </c>
      <c r="AG21" s="24">
        <v>25.5</v>
      </c>
      <c r="AH21" s="24">
        <v>0.39</v>
      </c>
      <c r="AJ21" s="24">
        <v>1.46</v>
      </c>
      <c r="AK21" s="24">
        <v>2.3700000000000002E-2</v>
      </c>
      <c r="AL21" s="32">
        <f t="shared" si="1"/>
        <v>2.36</v>
      </c>
      <c r="AM21" s="24">
        <f t="shared" si="2"/>
        <v>64.900000000000006</v>
      </c>
      <c r="AN21" s="24">
        <f t="shared" si="3"/>
        <v>42</v>
      </c>
      <c r="AO21" s="24">
        <f t="shared" si="4"/>
        <v>1E-4</v>
      </c>
      <c r="AP21" s="24">
        <f t="shared" si="5"/>
        <v>25.5</v>
      </c>
      <c r="AQ21" s="24">
        <f t="shared" si="6"/>
        <v>0.39</v>
      </c>
      <c r="AR21" s="24">
        <f t="shared" si="7"/>
        <v>1E-4</v>
      </c>
      <c r="AS21" s="24">
        <f t="shared" si="8"/>
        <v>1.46</v>
      </c>
      <c r="AT21" s="24">
        <f t="shared" si="9"/>
        <v>2.3700000000000002E-2</v>
      </c>
    </row>
    <row r="22" spans="1:46">
      <c r="A22" s="49" t="s">
        <v>1046</v>
      </c>
      <c r="B22" s="47" t="s">
        <v>559</v>
      </c>
      <c r="C22" s="48" t="s">
        <v>52</v>
      </c>
      <c r="D22" s="48" t="s">
        <v>22</v>
      </c>
      <c r="E22" s="49">
        <v>39</v>
      </c>
      <c r="F22" s="49"/>
      <c r="H22" s="24">
        <v>3.57</v>
      </c>
      <c r="I22" s="24">
        <v>3.57</v>
      </c>
      <c r="J22" s="24">
        <v>43.5</v>
      </c>
      <c r="L22" s="24">
        <v>43.5</v>
      </c>
      <c r="M22" s="24">
        <v>7.65</v>
      </c>
      <c r="N22" s="50">
        <f t="shared" si="10"/>
        <v>-68.0625</v>
      </c>
      <c r="O22" s="50">
        <f t="shared" si="11"/>
        <v>0.38991596638655462</v>
      </c>
      <c r="P22" s="24">
        <v>223</v>
      </c>
      <c r="Q22" s="24">
        <v>28</v>
      </c>
      <c r="R22" s="74">
        <v>6.79</v>
      </c>
      <c r="S22" s="24">
        <v>7.92</v>
      </c>
      <c r="T22" s="24">
        <v>9.35</v>
      </c>
      <c r="U22" s="24">
        <v>0.11</v>
      </c>
      <c r="V22" s="24">
        <v>0.72</v>
      </c>
      <c r="W22" s="24">
        <v>11.3</v>
      </c>
      <c r="X22" s="24">
        <v>1.04</v>
      </c>
      <c r="Z22" s="24">
        <v>2.3599999999999999E-4</v>
      </c>
      <c r="AA22" s="24">
        <v>2.2699999999999999E-4</v>
      </c>
      <c r="AB22" s="32">
        <v>5</v>
      </c>
      <c r="AC22" s="24">
        <v>7.1</v>
      </c>
      <c r="AD22" s="24">
        <v>7.56</v>
      </c>
      <c r="AE22" s="24">
        <v>7.1999999999999995E-2</v>
      </c>
      <c r="AF22" s="24">
        <v>0.65</v>
      </c>
      <c r="AG22" s="24">
        <v>8.0299999999999994</v>
      </c>
      <c r="AH22" s="24">
        <v>1.02</v>
      </c>
      <c r="AJ22" s="24">
        <v>1.33E-3</v>
      </c>
      <c r="AK22" s="24">
        <v>8.7299999999999997E-4</v>
      </c>
      <c r="AL22" s="32">
        <f t="shared" si="1"/>
        <v>7.1</v>
      </c>
      <c r="AM22" s="24">
        <f t="shared" si="2"/>
        <v>7.56</v>
      </c>
      <c r="AN22" s="24">
        <f t="shared" si="3"/>
        <v>7.1999999999999995E-2</v>
      </c>
      <c r="AO22" s="24">
        <f t="shared" si="4"/>
        <v>0.65</v>
      </c>
      <c r="AP22" s="24">
        <f t="shared" si="5"/>
        <v>8.0299999999999994</v>
      </c>
      <c r="AQ22" s="24">
        <f t="shared" si="6"/>
        <v>1.02</v>
      </c>
      <c r="AR22" s="24">
        <f t="shared" si="7"/>
        <v>1E-4</v>
      </c>
      <c r="AS22" s="24">
        <f t="shared" si="8"/>
        <v>1.33E-3</v>
      </c>
      <c r="AT22" s="24">
        <f t="shared" si="9"/>
        <v>8.7299999999999997E-4</v>
      </c>
    </row>
    <row r="23" spans="1:46">
      <c r="A23" s="49" t="s">
        <v>1046</v>
      </c>
      <c r="B23" s="47" t="s">
        <v>560</v>
      </c>
      <c r="C23" s="48" t="s">
        <v>52</v>
      </c>
      <c r="D23" s="48" t="s">
        <v>22</v>
      </c>
      <c r="E23" s="49">
        <v>39</v>
      </c>
      <c r="F23" s="49"/>
      <c r="H23" s="24">
        <v>4.93</v>
      </c>
      <c r="I23" s="24">
        <v>4.93</v>
      </c>
      <c r="J23" s="24">
        <v>39.1</v>
      </c>
      <c r="L23" s="24">
        <v>39.1</v>
      </c>
      <c r="M23" s="24">
        <v>7.96</v>
      </c>
      <c r="N23" s="50">
        <f t="shared" si="10"/>
        <v>-114.96250000000001</v>
      </c>
      <c r="O23" s="50">
        <f t="shared" si="11"/>
        <v>0.25379310344827588</v>
      </c>
      <c r="P23" s="24">
        <v>35</v>
      </c>
      <c r="Q23" s="24">
        <v>20</v>
      </c>
      <c r="R23" s="74">
        <v>7.2</v>
      </c>
      <c r="S23" s="24">
        <v>8.0500000000000007</v>
      </c>
      <c r="T23" s="24">
        <v>6.74</v>
      </c>
      <c r="U23" s="24">
        <v>0.11</v>
      </c>
      <c r="V23" s="24">
        <v>1</v>
      </c>
      <c r="W23" s="24">
        <v>7.13</v>
      </c>
      <c r="X23" s="24">
        <v>0.96</v>
      </c>
      <c r="Z23" s="24">
        <v>7.1000000000000005E-5</v>
      </c>
      <c r="AA23" s="24">
        <v>1.6699999999999999E-4</v>
      </c>
      <c r="AB23" s="32">
        <v>5</v>
      </c>
      <c r="AC23" s="24">
        <v>7.8</v>
      </c>
      <c r="AD23" s="24">
        <v>6.7</v>
      </c>
      <c r="AE23" s="24">
        <v>6.9000000000000006E-2</v>
      </c>
      <c r="AF23" s="24">
        <v>1.1499999999999999</v>
      </c>
      <c r="AG23" s="24">
        <v>6.23</v>
      </c>
      <c r="AH23" s="24">
        <v>0.9</v>
      </c>
      <c r="AJ23" s="24">
        <v>7.3999999999999996E-5</v>
      </c>
      <c r="AK23" s="24">
        <v>9.7999999999999997E-5</v>
      </c>
      <c r="AL23" s="32">
        <f t="shared" si="1"/>
        <v>7.8</v>
      </c>
      <c r="AM23" s="24">
        <f t="shared" si="2"/>
        <v>6.7</v>
      </c>
      <c r="AN23" s="24">
        <f t="shared" si="3"/>
        <v>6.9000000000000006E-2</v>
      </c>
      <c r="AO23" s="24">
        <f t="shared" si="4"/>
        <v>1.1499999999999999</v>
      </c>
      <c r="AP23" s="24">
        <f t="shared" si="5"/>
        <v>6.23</v>
      </c>
      <c r="AQ23" s="24">
        <f t="shared" si="6"/>
        <v>0.9</v>
      </c>
      <c r="AR23" s="24">
        <f t="shared" si="7"/>
        <v>1E-4</v>
      </c>
      <c r="AS23" s="24">
        <f t="shared" si="8"/>
        <v>7.3999999999999996E-5</v>
      </c>
      <c r="AT23" s="24">
        <f t="shared" si="9"/>
        <v>9.7999999999999997E-5</v>
      </c>
    </row>
    <row r="24" spans="1:46">
      <c r="A24" s="49" t="s">
        <v>1046</v>
      </c>
      <c r="B24" s="47" t="s">
        <v>561</v>
      </c>
      <c r="C24" s="48" t="s">
        <v>52</v>
      </c>
      <c r="D24" s="48" t="s">
        <v>22</v>
      </c>
      <c r="E24" s="49">
        <v>39</v>
      </c>
      <c r="F24" s="49"/>
      <c r="H24" s="24">
        <v>1.02</v>
      </c>
      <c r="I24" s="24">
        <v>1.02</v>
      </c>
      <c r="J24" s="24">
        <v>38</v>
      </c>
      <c r="L24" s="24">
        <v>38</v>
      </c>
      <c r="M24" s="24">
        <v>8.6</v>
      </c>
      <c r="N24" s="50">
        <f t="shared" si="10"/>
        <v>6.125</v>
      </c>
      <c r="O24" s="50">
        <f t="shared" si="11"/>
        <v>1.192156862745098</v>
      </c>
      <c r="P24" s="24">
        <v>1075</v>
      </c>
      <c r="Q24" s="24">
        <v>36</v>
      </c>
      <c r="R24" s="74">
        <v>7.37</v>
      </c>
      <c r="S24" s="24">
        <v>7.94</v>
      </c>
      <c r="T24" s="24">
        <v>12.3</v>
      </c>
      <c r="U24" s="24">
        <v>0.12</v>
      </c>
      <c r="V24" s="24">
        <v>1.02</v>
      </c>
      <c r="W24" s="24">
        <v>14.7</v>
      </c>
      <c r="X24" s="24">
        <v>1.08</v>
      </c>
      <c r="Z24" s="24">
        <v>8.7000000000000001E-5</v>
      </c>
      <c r="AA24" s="24">
        <v>1.6000000000000001E-4</v>
      </c>
      <c r="AB24" s="32">
        <v>5</v>
      </c>
      <c r="AC24" s="24">
        <v>7.65</v>
      </c>
      <c r="AD24" s="24">
        <v>13.2</v>
      </c>
      <c r="AE24" s="24">
        <v>0.11</v>
      </c>
      <c r="AF24" s="24">
        <v>1.24</v>
      </c>
      <c r="AG24" s="24">
        <v>13.4</v>
      </c>
      <c r="AH24" s="24">
        <v>0.97</v>
      </c>
      <c r="AJ24" s="24">
        <v>8.7999999999999998E-5</v>
      </c>
      <c r="AK24" s="24">
        <v>4.8999999999999998E-4</v>
      </c>
      <c r="AL24" s="32">
        <f t="shared" si="1"/>
        <v>7.65</v>
      </c>
      <c r="AM24" s="24">
        <f t="shared" si="2"/>
        <v>13.2</v>
      </c>
      <c r="AN24" s="24">
        <f t="shared" si="3"/>
        <v>0.11</v>
      </c>
      <c r="AO24" s="24">
        <f t="shared" si="4"/>
        <v>1.24</v>
      </c>
      <c r="AP24" s="24">
        <f t="shared" si="5"/>
        <v>13.4</v>
      </c>
      <c r="AQ24" s="24">
        <f t="shared" si="6"/>
        <v>0.97</v>
      </c>
      <c r="AR24" s="24">
        <f t="shared" si="7"/>
        <v>1E-4</v>
      </c>
      <c r="AS24" s="24">
        <f t="shared" si="8"/>
        <v>8.7999999999999998E-5</v>
      </c>
      <c r="AT24" s="24">
        <f t="shared" si="9"/>
        <v>4.8999999999999998E-4</v>
      </c>
    </row>
    <row r="25" spans="1:46">
      <c r="A25" s="49" t="s">
        <v>1046</v>
      </c>
      <c r="B25" s="47" t="s">
        <v>562</v>
      </c>
      <c r="C25" s="48" t="s">
        <v>52</v>
      </c>
      <c r="D25" s="48" t="s">
        <v>22</v>
      </c>
      <c r="E25" s="49">
        <v>39</v>
      </c>
      <c r="F25" s="49"/>
      <c r="H25" s="24">
        <v>4.08</v>
      </c>
      <c r="I25" s="24">
        <v>4.08</v>
      </c>
      <c r="J25" s="24">
        <v>32.200000000000003</v>
      </c>
      <c r="L25" s="24">
        <v>32.200000000000003</v>
      </c>
      <c r="M25" s="24">
        <v>7.35</v>
      </c>
      <c r="N25" s="50">
        <f t="shared" si="10"/>
        <v>-95.3</v>
      </c>
      <c r="O25" s="50">
        <f t="shared" si="11"/>
        <v>0.25254901960784315</v>
      </c>
      <c r="P25" s="24">
        <v>462</v>
      </c>
      <c r="Q25" s="24">
        <v>32</v>
      </c>
      <c r="R25" s="74">
        <v>2.0099999999999998</v>
      </c>
      <c r="S25" s="24">
        <v>4.82</v>
      </c>
      <c r="T25" s="24">
        <v>9.75</v>
      </c>
      <c r="U25" s="24">
        <v>2.2599999999999998</v>
      </c>
      <c r="V25" s="24">
        <v>1E-3</v>
      </c>
      <c r="W25" s="24">
        <v>8.59</v>
      </c>
      <c r="X25" s="24">
        <v>0.77</v>
      </c>
      <c r="Z25" s="24">
        <v>1.4999999999999999E-2</v>
      </c>
      <c r="AA25" s="24">
        <v>2.7000000000000001E-3</v>
      </c>
      <c r="AB25" s="32">
        <v>5</v>
      </c>
      <c r="AC25" s="24">
        <v>2.8</v>
      </c>
      <c r="AD25" s="24">
        <v>15.1</v>
      </c>
      <c r="AE25" s="24">
        <v>4.6500000000000004</v>
      </c>
      <c r="AF25" s="24">
        <v>0</v>
      </c>
      <c r="AG25" s="24">
        <v>11.7</v>
      </c>
      <c r="AH25" s="24">
        <v>0.77</v>
      </c>
      <c r="AJ25" s="24">
        <v>4.0899999999999999E-2</v>
      </c>
      <c r="AK25" s="24">
        <v>6.9199999999999999E-3</v>
      </c>
      <c r="AL25" s="32">
        <f t="shared" si="1"/>
        <v>2.8</v>
      </c>
      <c r="AM25" s="24">
        <f t="shared" si="2"/>
        <v>15.1</v>
      </c>
      <c r="AN25" s="24">
        <f t="shared" si="3"/>
        <v>4.6500000000000004</v>
      </c>
      <c r="AO25" s="24">
        <f t="shared" si="4"/>
        <v>1E-3</v>
      </c>
      <c r="AP25" s="24">
        <f t="shared" si="5"/>
        <v>11.7</v>
      </c>
      <c r="AQ25" s="24">
        <f t="shared" si="6"/>
        <v>0.77</v>
      </c>
      <c r="AR25" s="24">
        <f t="shared" si="7"/>
        <v>1E-4</v>
      </c>
      <c r="AS25" s="24">
        <f t="shared" si="8"/>
        <v>4.0899999999999999E-2</v>
      </c>
      <c r="AT25" s="24">
        <f t="shared" si="9"/>
        <v>6.9199999999999999E-3</v>
      </c>
    </row>
    <row r="26" spans="1:46">
      <c r="A26" s="49" t="s">
        <v>1047</v>
      </c>
      <c r="B26" s="47" t="s">
        <v>563</v>
      </c>
      <c r="C26" s="48" t="s">
        <v>52</v>
      </c>
      <c r="D26" s="48" t="s">
        <v>22</v>
      </c>
      <c r="E26" s="55">
        <v>61</v>
      </c>
      <c r="F26" s="49"/>
      <c r="G26" s="24">
        <v>0.94</v>
      </c>
      <c r="H26" s="24">
        <v>0.92</v>
      </c>
      <c r="I26" s="24">
        <v>0.92</v>
      </c>
      <c r="J26" s="24">
        <v>32</v>
      </c>
      <c r="K26" s="24">
        <v>13</v>
      </c>
      <c r="L26" s="24">
        <v>32</v>
      </c>
      <c r="M26" s="24">
        <v>6</v>
      </c>
      <c r="N26" s="50">
        <f t="shared" si="10"/>
        <v>3.25</v>
      </c>
      <c r="O26" s="50">
        <f t="shared" si="11"/>
        <v>1.1130434782608696</v>
      </c>
      <c r="P26" s="24">
        <v>530</v>
      </c>
      <c r="Q26" s="24">
        <v>360</v>
      </c>
      <c r="R26" s="74">
        <v>7.48</v>
      </c>
      <c r="S26" s="24">
        <v>8.2799999999999994</v>
      </c>
      <c r="T26" s="24">
        <v>22.9</v>
      </c>
      <c r="U26" s="24">
        <v>1E-3</v>
      </c>
      <c r="V26" s="24">
        <v>10.9</v>
      </c>
      <c r="W26" s="24">
        <v>32.6</v>
      </c>
      <c r="X26" s="24">
        <v>1.65</v>
      </c>
      <c r="Z26" s="24">
        <v>8.0000000000000004E-4</v>
      </c>
      <c r="AA26" s="24">
        <v>2.7000000000000001E-3</v>
      </c>
      <c r="AB26" s="32">
        <v>5</v>
      </c>
      <c r="AD26" s="24">
        <v>11.9</v>
      </c>
      <c r="AE26" s="24">
        <v>1E-3</v>
      </c>
      <c r="AF26" s="24">
        <v>7.6</v>
      </c>
      <c r="AG26" s="24">
        <v>21.2</v>
      </c>
      <c r="AH26" s="24">
        <v>1.67</v>
      </c>
      <c r="AJ26" s="24">
        <v>6.9999999999999999E-4</v>
      </c>
      <c r="AK26" s="24">
        <v>1.7000000000000001E-3</v>
      </c>
      <c r="AL26" s="32">
        <f t="shared" si="1"/>
        <v>7.48</v>
      </c>
      <c r="AM26" s="24">
        <f t="shared" si="2"/>
        <v>11.9</v>
      </c>
      <c r="AN26" s="24">
        <f t="shared" si="3"/>
        <v>1E-3</v>
      </c>
      <c r="AO26" s="24">
        <f t="shared" si="4"/>
        <v>7.6</v>
      </c>
      <c r="AP26" s="24">
        <f t="shared" si="5"/>
        <v>21.2</v>
      </c>
      <c r="AQ26" s="24">
        <f t="shared" si="6"/>
        <v>1.67</v>
      </c>
      <c r="AR26" s="24">
        <f t="shared" si="7"/>
        <v>1E-4</v>
      </c>
      <c r="AS26" s="24">
        <f t="shared" si="8"/>
        <v>6.9999999999999999E-4</v>
      </c>
      <c r="AT26" s="24">
        <f t="shared" si="9"/>
        <v>1.7000000000000001E-3</v>
      </c>
    </row>
    <row r="27" spans="1:46">
      <c r="A27" s="49" t="s">
        <v>1047</v>
      </c>
      <c r="B27" s="47" t="s">
        <v>564</v>
      </c>
      <c r="C27" s="48" t="s">
        <v>52</v>
      </c>
      <c r="D27" s="48" t="s">
        <v>22</v>
      </c>
      <c r="E27" s="55">
        <v>61</v>
      </c>
      <c r="F27" s="49"/>
      <c r="G27" s="24">
        <v>3.4</v>
      </c>
      <c r="H27" s="24">
        <v>3.18</v>
      </c>
      <c r="I27" s="24">
        <v>3.18</v>
      </c>
      <c r="J27" s="24">
        <v>40</v>
      </c>
      <c r="K27" s="24">
        <v>18</v>
      </c>
      <c r="L27" s="24">
        <v>40</v>
      </c>
      <c r="M27" s="24">
        <v>6.6</v>
      </c>
      <c r="N27" s="50">
        <f t="shared" si="10"/>
        <v>-59.375</v>
      </c>
      <c r="O27" s="50">
        <f t="shared" si="11"/>
        <v>0.40251572327044027</v>
      </c>
      <c r="P27" s="24">
        <v>740</v>
      </c>
      <c r="Q27" s="24">
        <v>300</v>
      </c>
      <c r="R27" s="74">
        <v>7.67</v>
      </c>
      <c r="S27" s="24">
        <v>8.19</v>
      </c>
      <c r="T27" s="24">
        <v>151.9</v>
      </c>
      <c r="U27" s="24">
        <v>1E-3</v>
      </c>
      <c r="V27" s="24">
        <v>13.48</v>
      </c>
      <c r="W27" s="24">
        <v>152</v>
      </c>
      <c r="X27" s="24">
        <v>1.02</v>
      </c>
      <c r="Z27" s="24">
        <v>1.1000000000000001E-3</v>
      </c>
      <c r="AA27" s="24">
        <v>5.1000000000000004E-3</v>
      </c>
      <c r="AB27" s="32">
        <v>5</v>
      </c>
      <c r="AD27" s="24">
        <v>40.799999999999997</v>
      </c>
      <c r="AE27" s="24">
        <v>1E-3</v>
      </c>
      <c r="AF27" s="24">
        <v>10.84</v>
      </c>
      <c r="AG27" s="24">
        <v>49.7</v>
      </c>
      <c r="AH27" s="24">
        <v>1.1299999999999999</v>
      </c>
      <c r="AJ27" s="24">
        <v>6.0000000000000006E-4</v>
      </c>
      <c r="AK27" s="24">
        <v>1.6000000000000001E-3</v>
      </c>
      <c r="AL27" s="32">
        <f t="shared" si="1"/>
        <v>7.67</v>
      </c>
      <c r="AM27" s="24">
        <f t="shared" si="2"/>
        <v>40.799999999999997</v>
      </c>
      <c r="AN27" s="24">
        <f t="shared" si="3"/>
        <v>1E-3</v>
      </c>
      <c r="AO27" s="24">
        <f t="shared" si="4"/>
        <v>10.84</v>
      </c>
      <c r="AP27" s="24">
        <f t="shared" si="5"/>
        <v>49.7</v>
      </c>
      <c r="AQ27" s="24">
        <f t="shared" si="6"/>
        <v>1.1299999999999999</v>
      </c>
      <c r="AR27" s="24">
        <f t="shared" si="7"/>
        <v>1E-4</v>
      </c>
      <c r="AS27" s="24">
        <f t="shared" si="8"/>
        <v>6.0000000000000006E-4</v>
      </c>
      <c r="AT27" s="24">
        <f t="shared" si="9"/>
        <v>1.6000000000000001E-3</v>
      </c>
    </row>
    <row r="28" spans="1:46">
      <c r="A28" s="49" t="s">
        <v>1047</v>
      </c>
      <c r="B28" s="47" t="s">
        <v>565</v>
      </c>
      <c r="C28" s="48" t="s">
        <v>52</v>
      </c>
      <c r="D28" s="48" t="s">
        <v>22</v>
      </c>
      <c r="E28" s="55">
        <v>61</v>
      </c>
      <c r="F28" s="49"/>
      <c r="G28" s="24">
        <v>2.2999999999999998</v>
      </c>
      <c r="H28" s="24">
        <v>2.2599999999999998</v>
      </c>
      <c r="I28" s="24">
        <v>2.2599999999999998</v>
      </c>
      <c r="J28" s="24">
        <v>42</v>
      </c>
      <c r="K28" s="24">
        <v>23</v>
      </c>
      <c r="L28" s="24">
        <v>42</v>
      </c>
      <c r="M28" s="24">
        <v>6.7</v>
      </c>
      <c r="N28" s="50">
        <f t="shared" si="10"/>
        <v>-28.625</v>
      </c>
      <c r="O28" s="50">
        <f t="shared" si="11"/>
        <v>0.59469026548672566</v>
      </c>
      <c r="P28" s="24">
        <v>1540</v>
      </c>
      <c r="Q28" s="24">
        <v>270</v>
      </c>
      <c r="R28" s="74">
        <v>7.55</v>
      </c>
      <c r="S28" s="24">
        <v>8.2899999999999991</v>
      </c>
      <c r="T28" s="24">
        <v>22.1</v>
      </c>
      <c r="U28" s="24">
        <v>1E-3</v>
      </c>
      <c r="V28" s="24">
        <v>13.25</v>
      </c>
      <c r="W28" s="24">
        <v>35.200000000000003</v>
      </c>
      <c r="X28" s="24">
        <v>2.37</v>
      </c>
      <c r="Z28" s="24">
        <v>9.0000000000000008E-4</v>
      </c>
      <c r="AA28" s="24">
        <v>3.5000000000000001E-3</v>
      </c>
      <c r="AB28" s="32">
        <v>5</v>
      </c>
      <c r="AD28" s="24">
        <v>6.5</v>
      </c>
      <c r="AE28" s="24">
        <v>1E-3</v>
      </c>
      <c r="AF28" s="24">
        <v>9.4700000000000006</v>
      </c>
      <c r="AG28" s="24">
        <v>16.7</v>
      </c>
      <c r="AH28" s="24">
        <v>2.4500000000000002</v>
      </c>
      <c r="AJ28" s="24">
        <v>6.0000000000000006E-4</v>
      </c>
      <c r="AK28" s="24">
        <v>1E-3</v>
      </c>
      <c r="AL28" s="32">
        <f t="shared" si="1"/>
        <v>7.55</v>
      </c>
      <c r="AM28" s="24">
        <f t="shared" si="2"/>
        <v>6.5</v>
      </c>
      <c r="AN28" s="24">
        <f t="shared" si="3"/>
        <v>1E-3</v>
      </c>
      <c r="AO28" s="24">
        <f t="shared" si="4"/>
        <v>9.4700000000000006</v>
      </c>
      <c r="AP28" s="24">
        <f t="shared" si="5"/>
        <v>16.7</v>
      </c>
      <c r="AQ28" s="24">
        <f t="shared" si="6"/>
        <v>2.4500000000000002</v>
      </c>
      <c r="AR28" s="24">
        <f t="shared" si="7"/>
        <v>1E-4</v>
      </c>
      <c r="AS28" s="24">
        <f t="shared" si="8"/>
        <v>6.0000000000000006E-4</v>
      </c>
      <c r="AT28" s="24">
        <f t="shared" si="9"/>
        <v>1E-3</v>
      </c>
    </row>
    <row r="29" spans="1:46">
      <c r="A29" s="49" t="s">
        <v>1047</v>
      </c>
      <c r="B29" s="47" t="s">
        <v>566</v>
      </c>
      <c r="C29" s="48" t="s">
        <v>52</v>
      </c>
      <c r="D29" s="48" t="s">
        <v>22</v>
      </c>
      <c r="E29" s="55">
        <v>61</v>
      </c>
      <c r="F29" s="49"/>
      <c r="G29" s="24">
        <v>2.5</v>
      </c>
      <c r="H29" s="24">
        <v>2.27</v>
      </c>
      <c r="I29" s="24">
        <v>2.27</v>
      </c>
      <c r="J29" s="24">
        <v>38</v>
      </c>
      <c r="K29" s="24">
        <v>14</v>
      </c>
      <c r="L29" s="24">
        <v>38</v>
      </c>
      <c r="M29" s="24">
        <v>6.1</v>
      </c>
      <c r="N29" s="50">
        <f t="shared" si="10"/>
        <v>-32.9375</v>
      </c>
      <c r="O29" s="50">
        <f t="shared" si="11"/>
        <v>0.5356828193832599</v>
      </c>
      <c r="P29" s="24">
        <v>960</v>
      </c>
      <c r="Q29" s="24">
        <v>420</v>
      </c>
      <c r="R29" s="74">
        <v>7.78</v>
      </c>
      <c r="S29" s="24">
        <v>8.16</v>
      </c>
      <c r="T29" s="24">
        <v>180.5</v>
      </c>
      <c r="U29" s="24">
        <v>1E-3</v>
      </c>
      <c r="V29" s="24">
        <v>14.4</v>
      </c>
      <c r="W29" s="24">
        <v>181.6</v>
      </c>
      <c r="X29" s="24">
        <v>0.98</v>
      </c>
      <c r="Z29" s="24">
        <v>3.0000000000000001E-3</v>
      </c>
      <c r="AA29" s="24">
        <v>1.4E-2</v>
      </c>
      <c r="AB29" s="32">
        <v>5</v>
      </c>
      <c r="AD29" s="24">
        <v>61.6</v>
      </c>
      <c r="AE29" s="24">
        <v>1E-3</v>
      </c>
      <c r="AF29" s="24">
        <v>9.6300000000000008</v>
      </c>
      <c r="AG29" s="24">
        <v>67.099999999999994</v>
      </c>
      <c r="AH29" s="24">
        <v>1.02</v>
      </c>
      <c r="AJ29" s="24">
        <v>6.0000000000000006E-4</v>
      </c>
      <c r="AK29" s="24">
        <v>3.0000000000000001E-3</v>
      </c>
      <c r="AL29" s="32">
        <f t="shared" si="1"/>
        <v>7.78</v>
      </c>
      <c r="AM29" s="24">
        <f t="shared" si="2"/>
        <v>61.6</v>
      </c>
      <c r="AN29" s="24">
        <f t="shared" si="3"/>
        <v>1E-3</v>
      </c>
      <c r="AO29" s="24">
        <f t="shared" si="4"/>
        <v>9.6300000000000008</v>
      </c>
      <c r="AP29" s="24">
        <f t="shared" si="5"/>
        <v>67.099999999999994</v>
      </c>
      <c r="AQ29" s="24">
        <f t="shared" si="6"/>
        <v>1.02</v>
      </c>
      <c r="AR29" s="24">
        <f t="shared" si="7"/>
        <v>1E-4</v>
      </c>
      <c r="AS29" s="24">
        <f t="shared" si="8"/>
        <v>6.0000000000000006E-4</v>
      </c>
      <c r="AT29" s="24">
        <f t="shared" si="9"/>
        <v>3.0000000000000001E-3</v>
      </c>
    </row>
    <row r="30" spans="1:46">
      <c r="A30" s="49" t="s">
        <v>1047</v>
      </c>
      <c r="B30" s="47" t="s">
        <v>567</v>
      </c>
      <c r="C30" s="48" t="s">
        <v>52</v>
      </c>
      <c r="D30" s="48" t="s">
        <v>22</v>
      </c>
      <c r="E30" s="49">
        <v>40</v>
      </c>
      <c r="F30" s="49">
        <v>2.37</v>
      </c>
      <c r="G30" s="24">
        <v>1.33</v>
      </c>
      <c r="H30" s="24">
        <v>1.33</v>
      </c>
      <c r="I30" s="24">
        <v>1.33</v>
      </c>
      <c r="J30" s="24">
        <v>65</v>
      </c>
      <c r="K30" s="24">
        <v>32.6</v>
      </c>
      <c r="L30" s="24">
        <v>65</v>
      </c>
      <c r="M30" s="24">
        <v>7.88</v>
      </c>
      <c r="N30" s="50">
        <f t="shared" si="10"/>
        <v>23.4375</v>
      </c>
      <c r="O30" s="50">
        <f t="shared" si="11"/>
        <v>1.5639097744360901</v>
      </c>
      <c r="P30" s="24">
        <v>479</v>
      </c>
      <c r="Q30" s="24">
        <v>921</v>
      </c>
      <c r="R30" s="74">
        <v>6.91</v>
      </c>
      <c r="S30" s="24">
        <v>8.67</v>
      </c>
      <c r="T30" s="24">
        <v>10.4</v>
      </c>
      <c r="U30" s="24">
        <v>1E-3</v>
      </c>
      <c r="V30" s="24">
        <v>9.8699999999999992</v>
      </c>
      <c r="W30" s="24">
        <v>18</v>
      </c>
      <c r="X30" s="24">
        <v>1.97</v>
      </c>
      <c r="Y30" s="24">
        <v>2.11</v>
      </c>
      <c r="Z30" s="24">
        <v>4.6999999999999999E-4</v>
      </c>
      <c r="AA30" s="24">
        <v>1.6000000000000001E-3</v>
      </c>
      <c r="AB30" s="32">
        <v>5</v>
      </c>
      <c r="AD30" s="24">
        <v>6.8</v>
      </c>
      <c r="AE30" s="24">
        <v>1E-3</v>
      </c>
      <c r="AF30" s="24">
        <v>9.16</v>
      </c>
      <c r="AG30" s="24">
        <v>13.2</v>
      </c>
      <c r="AH30" s="24">
        <v>1.8</v>
      </c>
      <c r="AI30" s="24">
        <v>1.88</v>
      </c>
      <c r="AJ30" s="24">
        <v>5.1999999999999995E-4</v>
      </c>
      <c r="AK30" s="24">
        <v>2.5000000000000001E-3</v>
      </c>
      <c r="AL30" s="32">
        <f t="shared" si="1"/>
        <v>6.91</v>
      </c>
      <c r="AM30" s="24">
        <f t="shared" si="2"/>
        <v>6.8</v>
      </c>
      <c r="AN30" s="24">
        <f t="shared" si="3"/>
        <v>1E-3</v>
      </c>
      <c r="AO30" s="24">
        <f t="shared" si="4"/>
        <v>9.16</v>
      </c>
      <c r="AP30" s="24">
        <f t="shared" si="5"/>
        <v>13.2</v>
      </c>
      <c r="AQ30" s="24">
        <f t="shared" si="6"/>
        <v>1.8</v>
      </c>
      <c r="AR30" s="24">
        <f t="shared" si="7"/>
        <v>1.88</v>
      </c>
      <c r="AS30" s="24">
        <f t="shared" si="8"/>
        <v>5.1999999999999995E-4</v>
      </c>
      <c r="AT30" s="24">
        <f t="shared" si="9"/>
        <v>2.5000000000000001E-3</v>
      </c>
    </row>
    <row r="31" spans="1:46">
      <c r="A31" s="49" t="s">
        <v>1047</v>
      </c>
      <c r="B31" s="47" t="s">
        <v>568</v>
      </c>
      <c r="C31" s="48" t="s">
        <v>52</v>
      </c>
      <c r="D31" s="48" t="s">
        <v>22</v>
      </c>
      <c r="E31" s="49">
        <v>40</v>
      </c>
      <c r="F31" s="49">
        <v>4.3</v>
      </c>
      <c r="G31" s="24">
        <v>2.87</v>
      </c>
      <c r="H31" s="24">
        <v>2.65</v>
      </c>
      <c r="I31" s="24">
        <v>2.65</v>
      </c>
      <c r="J31" s="24">
        <v>6.17</v>
      </c>
      <c r="K31" s="24">
        <v>1.8</v>
      </c>
      <c r="L31" s="24">
        <v>6.17</v>
      </c>
      <c r="M31" s="24">
        <v>3.52</v>
      </c>
      <c r="N31" s="50">
        <f t="shared" si="10"/>
        <v>-76.642499999999998</v>
      </c>
      <c r="O31" s="50">
        <f t="shared" si="11"/>
        <v>7.4505660377358493E-2</v>
      </c>
      <c r="P31" s="24">
        <v>176</v>
      </c>
      <c r="Q31" s="24">
        <v>381</v>
      </c>
      <c r="R31" s="74">
        <v>2.13</v>
      </c>
      <c r="S31" s="24">
        <v>2.82</v>
      </c>
      <c r="T31" s="24">
        <v>457</v>
      </c>
      <c r="U31" s="24">
        <v>368</v>
      </c>
      <c r="V31" s="24">
        <v>1E-3</v>
      </c>
      <c r="W31" s="24">
        <v>111</v>
      </c>
      <c r="X31" s="24">
        <v>0.27</v>
      </c>
      <c r="Y31" s="24">
        <v>0.22</v>
      </c>
      <c r="Z31" s="24">
        <v>0.31</v>
      </c>
      <c r="AA31" s="24">
        <v>2.17</v>
      </c>
      <c r="AB31" s="32">
        <v>5</v>
      </c>
      <c r="AD31" s="24">
        <v>336</v>
      </c>
      <c r="AE31" s="24">
        <v>239</v>
      </c>
      <c r="AF31" s="24">
        <v>0</v>
      </c>
      <c r="AG31" s="24">
        <v>65.099999999999994</v>
      </c>
      <c r="AH31" s="24">
        <v>0.19</v>
      </c>
      <c r="AI31" s="24">
        <v>0.13</v>
      </c>
      <c r="AJ31" s="24">
        <v>0.22</v>
      </c>
      <c r="AK31" s="24">
        <v>1.36</v>
      </c>
      <c r="AL31" s="32">
        <f t="shared" si="1"/>
        <v>2.13</v>
      </c>
      <c r="AM31" s="24">
        <f t="shared" si="2"/>
        <v>336</v>
      </c>
      <c r="AN31" s="24">
        <f t="shared" si="3"/>
        <v>239</v>
      </c>
      <c r="AO31" s="24">
        <f t="shared" si="4"/>
        <v>1E-3</v>
      </c>
      <c r="AP31" s="24">
        <f t="shared" si="5"/>
        <v>65.099999999999994</v>
      </c>
      <c r="AQ31" s="24">
        <f t="shared" si="6"/>
        <v>0.19</v>
      </c>
      <c r="AR31" s="24">
        <f t="shared" si="7"/>
        <v>0.13</v>
      </c>
      <c r="AS31" s="24">
        <f t="shared" si="8"/>
        <v>0.22</v>
      </c>
      <c r="AT31" s="24">
        <f t="shared" si="9"/>
        <v>1.36</v>
      </c>
    </row>
    <row r="32" spans="1:46">
      <c r="A32" s="49" t="s">
        <v>1047</v>
      </c>
      <c r="B32" s="47" t="s">
        <v>569</v>
      </c>
      <c r="C32" s="48" t="s">
        <v>52</v>
      </c>
      <c r="D32" s="48" t="s">
        <v>22</v>
      </c>
      <c r="E32" s="49">
        <v>40</v>
      </c>
      <c r="F32" s="49">
        <v>3.9</v>
      </c>
      <c r="G32" s="24">
        <v>0.75</v>
      </c>
      <c r="H32" s="24">
        <v>0.75</v>
      </c>
      <c r="I32" s="24">
        <v>0.75</v>
      </c>
      <c r="J32" s="24">
        <v>20.100000000000001</v>
      </c>
      <c r="K32" s="24">
        <v>2.27</v>
      </c>
      <c r="L32" s="24">
        <v>20.100000000000001</v>
      </c>
      <c r="M32" s="24">
        <v>6.94</v>
      </c>
      <c r="N32" s="50">
        <f t="shared" si="10"/>
        <v>-3.3374999999999986</v>
      </c>
      <c r="O32" s="50">
        <f t="shared" si="11"/>
        <v>0.85760000000000003</v>
      </c>
      <c r="P32" s="24">
        <v>551</v>
      </c>
      <c r="Q32" s="24">
        <v>148</v>
      </c>
      <c r="R32" s="74">
        <v>6.93</v>
      </c>
      <c r="S32" s="24">
        <v>8.76</v>
      </c>
      <c r="T32" s="24">
        <v>12.7</v>
      </c>
      <c r="U32" s="24">
        <v>1E-3</v>
      </c>
      <c r="V32" s="24">
        <v>6.86</v>
      </c>
      <c r="W32" s="24">
        <v>18</v>
      </c>
      <c r="X32" s="24">
        <v>1.63</v>
      </c>
      <c r="Y32" s="24">
        <v>1.76</v>
      </c>
      <c r="Z32" s="24">
        <v>8.5000000000000006E-4</v>
      </c>
      <c r="AA32" s="24">
        <v>6.5000000000000006E-3</v>
      </c>
      <c r="AB32" s="32">
        <v>5</v>
      </c>
      <c r="AD32" s="24">
        <v>6.5</v>
      </c>
      <c r="AE32" s="24">
        <v>1E-3</v>
      </c>
      <c r="AF32" s="24">
        <v>5.65</v>
      </c>
      <c r="AG32" s="24">
        <v>9.6</v>
      </c>
      <c r="AH32" s="24">
        <v>1.48</v>
      </c>
      <c r="AI32" s="24">
        <v>1.64</v>
      </c>
      <c r="AJ32" s="24">
        <v>7.3999999999999999E-4</v>
      </c>
      <c r="AK32" s="24">
        <v>7.1000000000000004E-3</v>
      </c>
      <c r="AL32" s="32">
        <f t="shared" si="1"/>
        <v>6.93</v>
      </c>
      <c r="AM32" s="24">
        <f t="shared" si="2"/>
        <v>6.5</v>
      </c>
      <c r="AN32" s="24">
        <f t="shared" si="3"/>
        <v>1E-3</v>
      </c>
      <c r="AO32" s="24">
        <f t="shared" si="4"/>
        <v>5.65</v>
      </c>
      <c r="AP32" s="24">
        <f t="shared" si="5"/>
        <v>9.6</v>
      </c>
      <c r="AQ32" s="24">
        <f t="shared" si="6"/>
        <v>1.48</v>
      </c>
      <c r="AR32" s="24">
        <f t="shared" si="7"/>
        <v>1.64</v>
      </c>
      <c r="AS32" s="24">
        <f t="shared" si="8"/>
        <v>7.3999999999999999E-4</v>
      </c>
      <c r="AT32" s="24">
        <f t="shared" si="9"/>
        <v>7.1000000000000004E-3</v>
      </c>
    </row>
    <row r="33" spans="1:46">
      <c r="A33" s="49" t="s">
        <v>1047</v>
      </c>
      <c r="B33" s="47" t="s">
        <v>570</v>
      </c>
      <c r="C33" s="48" t="s">
        <v>52</v>
      </c>
      <c r="D33" s="48" t="s">
        <v>22</v>
      </c>
      <c r="E33" s="49">
        <v>44</v>
      </c>
      <c r="F33" s="49">
        <v>3.97</v>
      </c>
      <c r="G33" s="24">
        <v>1.73</v>
      </c>
      <c r="H33" s="24">
        <v>1.59</v>
      </c>
      <c r="I33" s="24">
        <v>1.59</v>
      </c>
      <c r="J33" s="24">
        <v>24.6</v>
      </c>
      <c r="K33" s="24">
        <v>0.41</v>
      </c>
      <c r="L33" s="24">
        <v>24.6</v>
      </c>
      <c r="M33" s="24">
        <v>6.61</v>
      </c>
      <c r="N33" s="50">
        <f t="shared" si="10"/>
        <v>-25.087499999999999</v>
      </c>
      <c r="O33" s="50">
        <f t="shared" si="11"/>
        <v>0.49509433962264154</v>
      </c>
      <c r="P33" s="24">
        <v>740</v>
      </c>
      <c r="Q33" s="24">
        <v>117</v>
      </c>
      <c r="R33" s="74">
        <v>7.34</v>
      </c>
      <c r="S33" s="24">
        <v>8.5</v>
      </c>
      <c r="T33" s="24">
        <v>128</v>
      </c>
      <c r="U33" s="24">
        <v>1E-3</v>
      </c>
      <c r="V33" s="24">
        <v>15.51</v>
      </c>
      <c r="W33" s="24">
        <v>137.80000000000001</v>
      </c>
      <c r="X33" s="24">
        <v>1.0900000000000001</v>
      </c>
      <c r="Y33" s="24">
        <v>1.1000000000000001</v>
      </c>
      <c r="Z33" s="24">
        <v>1.4E-3</v>
      </c>
      <c r="AA33" s="24">
        <v>6.3E-3</v>
      </c>
      <c r="AB33" s="32">
        <v>5</v>
      </c>
      <c r="AD33" s="24">
        <v>26.5</v>
      </c>
      <c r="AE33" s="24">
        <v>1E-3</v>
      </c>
      <c r="AF33" s="24">
        <v>13.97</v>
      </c>
      <c r="AG33" s="24">
        <v>35.799999999999997</v>
      </c>
      <c r="AH33" s="24">
        <v>1.28</v>
      </c>
      <c r="AI33" s="24">
        <v>1.33</v>
      </c>
      <c r="AJ33" s="24">
        <v>6.8000000000000005E-4</v>
      </c>
      <c r="AK33" s="24">
        <v>3.4000000000000002E-4</v>
      </c>
      <c r="AL33" s="32">
        <f t="shared" si="1"/>
        <v>7.34</v>
      </c>
      <c r="AM33" s="24">
        <f t="shared" si="2"/>
        <v>26.5</v>
      </c>
      <c r="AN33" s="24">
        <f t="shared" si="3"/>
        <v>1E-3</v>
      </c>
      <c r="AO33" s="24">
        <f t="shared" si="4"/>
        <v>13.97</v>
      </c>
      <c r="AP33" s="24">
        <f t="shared" si="5"/>
        <v>35.799999999999997</v>
      </c>
      <c r="AQ33" s="24">
        <f t="shared" si="6"/>
        <v>1.28</v>
      </c>
      <c r="AR33" s="24">
        <f t="shared" si="7"/>
        <v>1.33</v>
      </c>
      <c r="AS33" s="24">
        <f t="shared" si="8"/>
        <v>6.8000000000000005E-4</v>
      </c>
      <c r="AT33" s="24">
        <f t="shared" si="9"/>
        <v>3.4000000000000002E-4</v>
      </c>
    </row>
    <row r="34" spans="1:46">
      <c r="A34" s="49" t="s">
        <v>539</v>
      </c>
      <c r="B34" s="47" t="s">
        <v>571</v>
      </c>
      <c r="C34" s="48" t="s">
        <v>52</v>
      </c>
      <c r="D34" s="48" t="s">
        <v>22</v>
      </c>
      <c r="E34" s="49">
        <v>20</v>
      </c>
      <c r="F34" s="49"/>
      <c r="G34" s="24">
        <v>2.2599999999999998</v>
      </c>
      <c r="I34" s="24">
        <v>2.2599999999999998</v>
      </c>
      <c r="J34" s="24">
        <v>37</v>
      </c>
      <c r="L34" s="24">
        <v>37</v>
      </c>
      <c r="N34" s="50">
        <f t="shared" si="10"/>
        <v>-33.625</v>
      </c>
      <c r="O34" s="50">
        <f t="shared" si="11"/>
        <v>0.52389380530973451</v>
      </c>
      <c r="P34" s="24">
        <v>643</v>
      </c>
      <c r="Q34" s="24">
        <v>632</v>
      </c>
      <c r="R34" s="74">
        <v>7.95</v>
      </c>
      <c r="S34" s="24">
        <v>8.3699999999999992</v>
      </c>
      <c r="T34" s="24">
        <v>12.7</v>
      </c>
      <c r="U34" s="24">
        <v>0.24</v>
      </c>
      <c r="V34" s="24">
        <v>22.9</v>
      </c>
      <c r="W34" s="24">
        <v>40.5</v>
      </c>
      <c r="X34" s="24">
        <v>3.11</v>
      </c>
      <c r="Y34" s="24">
        <v>2.2400000000000002</v>
      </c>
      <c r="Z34" s="24">
        <v>3.0000000000000001E-3</v>
      </c>
      <c r="AA34" s="24">
        <v>3.7000000000000002E-3</v>
      </c>
      <c r="AB34" s="32">
        <v>5</v>
      </c>
      <c r="AC34" s="24">
        <v>8.2100000000000009</v>
      </c>
      <c r="AD34" s="24">
        <v>10.7</v>
      </c>
      <c r="AE34" s="24">
        <v>0.27</v>
      </c>
      <c r="AF34" s="24">
        <v>22.8</v>
      </c>
      <c r="AG34" s="24">
        <v>36.700000000000003</v>
      </c>
      <c r="AH34" s="24">
        <v>3.31</v>
      </c>
      <c r="AI34" s="24">
        <v>2.3199999999999998</v>
      </c>
      <c r="AJ34" s="24">
        <v>2.0999999999999999E-3</v>
      </c>
      <c r="AK34" s="24">
        <v>3.7000000000000002E-3</v>
      </c>
      <c r="AL34" s="32">
        <f t="shared" si="1"/>
        <v>8.2100000000000009</v>
      </c>
      <c r="AM34" s="24">
        <f t="shared" si="2"/>
        <v>10.7</v>
      </c>
      <c r="AN34" s="24">
        <f t="shared" si="3"/>
        <v>0.27</v>
      </c>
      <c r="AO34" s="24">
        <f t="shared" si="4"/>
        <v>22.8</v>
      </c>
      <c r="AP34" s="24">
        <f t="shared" si="5"/>
        <v>36.700000000000003</v>
      </c>
      <c r="AQ34" s="24">
        <f t="shared" si="6"/>
        <v>3.31</v>
      </c>
      <c r="AR34" s="24">
        <f t="shared" si="7"/>
        <v>2.3199999999999998</v>
      </c>
      <c r="AS34" s="24">
        <f t="shared" si="8"/>
        <v>2.0999999999999999E-3</v>
      </c>
      <c r="AT34" s="24">
        <f t="shared" si="9"/>
        <v>3.7000000000000002E-3</v>
      </c>
    </row>
    <row r="35" spans="1:46">
      <c r="A35" s="49" t="s">
        <v>539</v>
      </c>
      <c r="B35" s="47" t="s">
        <v>572</v>
      </c>
      <c r="C35" s="48" t="s">
        <v>52</v>
      </c>
      <c r="D35" s="48" t="s">
        <v>22</v>
      </c>
      <c r="E35" s="49">
        <v>20</v>
      </c>
      <c r="F35" s="49"/>
      <c r="G35" s="24">
        <v>1.64</v>
      </c>
      <c r="I35" s="24">
        <v>1.64</v>
      </c>
      <c r="J35" s="24">
        <v>52</v>
      </c>
      <c r="L35" s="24">
        <v>52</v>
      </c>
      <c r="N35" s="50">
        <f t="shared" si="10"/>
        <v>0.75</v>
      </c>
      <c r="O35" s="50">
        <f t="shared" si="11"/>
        <v>1.0146341463414634</v>
      </c>
      <c r="P35" s="24">
        <v>480</v>
      </c>
      <c r="Q35" s="24">
        <v>485</v>
      </c>
      <c r="R35" s="74">
        <v>7.98</v>
      </c>
      <c r="S35" s="24">
        <v>8.4499999999999993</v>
      </c>
      <c r="T35" s="24">
        <v>11.7</v>
      </c>
      <c r="U35" s="24">
        <v>0.23</v>
      </c>
      <c r="V35" s="24">
        <v>24.7</v>
      </c>
      <c r="W35" s="24">
        <v>38</v>
      </c>
      <c r="X35" s="24">
        <v>3.17</v>
      </c>
      <c r="Y35" s="24">
        <v>2.2599999999999998</v>
      </c>
      <c r="Z35" s="24">
        <v>2.8999999999999998E-3</v>
      </c>
      <c r="AA35" s="24">
        <v>2.5000000000000001E-3</v>
      </c>
      <c r="AB35" s="32">
        <v>5</v>
      </c>
      <c r="AC35" s="24">
        <v>8.16</v>
      </c>
      <c r="AD35" s="24">
        <v>10.6</v>
      </c>
      <c r="AE35" s="24">
        <v>0.25</v>
      </c>
      <c r="AF35" s="24">
        <v>25</v>
      </c>
      <c r="AG35" s="24">
        <v>36.9</v>
      </c>
      <c r="AH35" s="24">
        <v>3.32</v>
      </c>
      <c r="AI35" s="24">
        <v>2.29</v>
      </c>
      <c r="AJ35" s="24">
        <v>4.4000000000000003E-3</v>
      </c>
      <c r="AK35" s="24">
        <v>1.9E-3</v>
      </c>
      <c r="AL35" s="32">
        <f t="shared" si="1"/>
        <v>8.16</v>
      </c>
      <c r="AM35" s="24">
        <f t="shared" si="2"/>
        <v>10.6</v>
      </c>
      <c r="AN35" s="24">
        <f t="shared" si="3"/>
        <v>0.25</v>
      </c>
      <c r="AO35" s="24">
        <f t="shared" si="4"/>
        <v>25</v>
      </c>
      <c r="AP35" s="24">
        <f t="shared" si="5"/>
        <v>36.9</v>
      </c>
      <c r="AQ35" s="24">
        <f t="shared" si="6"/>
        <v>3.32</v>
      </c>
      <c r="AR35" s="24">
        <f t="shared" si="7"/>
        <v>2.29</v>
      </c>
      <c r="AS35" s="24">
        <f t="shared" si="8"/>
        <v>4.4000000000000003E-3</v>
      </c>
      <c r="AT35" s="24">
        <f t="shared" si="9"/>
        <v>1.9E-3</v>
      </c>
    </row>
    <row r="36" spans="1:46">
      <c r="A36" s="49" t="s">
        <v>539</v>
      </c>
      <c r="B36" s="47" t="s">
        <v>573</v>
      </c>
      <c r="C36" s="48" t="s">
        <v>52</v>
      </c>
      <c r="D36" s="48" t="s">
        <v>22</v>
      </c>
      <c r="E36" s="49">
        <v>20</v>
      </c>
      <c r="F36" s="49"/>
      <c r="G36" s="24">
        <v>1.41</v>
      </c>
      <c r="I36" s="24">
        <v>1.41</v>
      </c>
      <c r="J36" s="24">
        <v>57</v>
      </c>
      <c r="L36" s="24">
        <v>57</v>
      </c>
      <c r="N36" s="50">
        <f t="shared" si="10"/>
        <v>12.9375</v>
      </c>
      <c r="O36" s="50">
        <f t="shared" si="11"/>
        <v>1.2936170212765958</v>
      </c>
      <c r="P36" s="24">
        <v>347</v>
      </c>
      <c r="Q36" s="24">
        <v>364</v>
      </c>
      <c r="R36" s="74">
        <v>8.0399999999999991</v>
      </c>
      <c r="S36" s="24">
        <v>8.4600000000000009</v>
      </c>
      <c r="T36" s="24">
        <v>10.199999999999999</v>
      </c>
      <c r="U36" s="24">
        <v>0.18</v>
      </c>
      <c r="V36" s="24">
        <v>24.2</v>
      </c>
      <c r="W36" s="24">
        <v>37.799999999999997</v>
      </c>
      <c r="X36" s="24">
        <v>3.59</v>
      </c>
      <c r="Y36" s="24">
        <v>2.52</v>
      </c>
      <c r="Z36" s="24">
        <v>2.8E-3</v>
      </c>
      <c r="AA36" s="24">
        <v>3.2000000000000002E-3</v>
      </c>
      <c r="AB36" s="32">
        <v>5</v>
      </c>
      <c r="AC36" s="24">
        <v>8.26</v>
      </c>
      <c r="AD36" s="24">
        <v>9.4600000000000009</v>
      </c>
      <c r="AE36" s="24">
        <v>0.15</v>
      </c>
      <c r="AF36" s="24">
        <v>26.8</v>
      </c>
      <c r="AG36" s="24">
        <v>37.200000000000003</v>
      </c>
      <c r="AH36" s="24">
        <v>3.79</v>
      </c>
      <c r="AI36" s="24">
        <v>2.5</v>
      </c>
      <c r="AJ36" s="24">
        <v>1.5E-3</v>
      </c>
      <c r="AK36" s="24">
        <v>1.5E-3</v>
      </c>
      <c r="AL36" s="32">
        <f t="shared" si="1"/>
        <v>8.26</v>
      </c>
      <c r="AM36" s="24">
        <f t="shared" si="2"/>
        <v>9.4600000000000009</v>
      </c>
      <c r="AN36" s="24">
        <f t="shared" si="3"/>
        <v>0.15</v>
      </c>
      <c r="AO36" s="24">
        <f t="shared" si="4"/>
        <v>26.8</v>
      </c>
      <c r="AP36" s="24">
        <f t="shared" si="5"/>
        <v>37.200000000000003</v>
      </c>
      <c r="AQ36" s="24">
        <f t="shared" si="6"/>
        <v>3.79</v>
      </c>
      <c r="AR36" s="24">
        <f t="shared" si="7"/>
        <v>2.5</v>
      </c>
      <c r="AS36" s="24">
        <f t="shared" si="8"/>
        <v>1.5E-3</v>
      </c>
      <c r="AT36" s="24">
        <f t="shared" si="9"/>
        <v>1.5E-3</v>
      </c>
    </row>
    <row r="37" spans="1:46">
      <c r="A37" s="49" t="s">
        <v>539</v>
      </c>
      <c r="B37" s="47" t="s">
        <v>574</v>
      </c>
      <c r="C37" s="48" t="s">
        <v>52</v>
      </c>
      <c r="D37" s="48" t="s">
        <v>22</v>
      </c>
      <c r="E37" s="49">
        <v>20</v>
      </c>
      <c r="F37" s="49"/>
      <c r="G37" s="24">
        <v>1.06</v>
      </c>
      <c r="I37" s="24">
        <v>1.06</v>
      </c>
      <c r="J37" s="24">
        <v>66</v>
      </c>
      <c r="L37" s="24">
        <v>66</v>
      </c>
      <c r="N37" s="50">
        <f t="shared" si="10"/>
        <v>32.875</v>
      </c>
      <c r="O37" s="50">
        <f t="shared" si="11"/>
        <v>1.9924528301886792</v>
      </c>
      <c r="P37" s="24">
        <v>159</v>
      </c>
      <c r="Q37" s="24">
        <v>195</v>
      </c>
      <c r="R37" s="74">
        <v>8</v>
      </c>
      <c r="S37" s="24">
        <v>8.48</v>
      </c>
      <c r="T37" s="24">
        <v>8.76</v>
      </c>
      <c r="U37" s="24">
        <v>0.12</v>
      </c>
      <c r="V37" s="24">
        <v>25.1</v>
      </c>
      <c r="W37" s="24">
        <v>35.4</v>
      </c>
      <c r="X37" s="24">
        <v>3.93</v>
      </c>
      <c r="Y37" s="24">
        <v>2.78</v>
      </c>
      <c r="Z37" s="24">
        <v>5.0000000000000001E-3</v>
      </c>
      <c r="AA37" s="24">
        <v>4.4999999999999997E-3</v>
      </c>
      <c r="AB37" s="32">
        <v>5</v>
      </c>
      <c r="AC37" s="24">
        <v>8.19</v>
      </c>
      <c r="AD37" s="24">
        <v>8.07</v>
      </c>
      <c r="AE37" s="24">
        <v>0.24</v>
      </c>
      <c r="AF37" s="24">
        <v>26.8</v>
      </c>
      <c r="AG37" s="24">
        <v>34.799999999999997</v>
      </c>
      <c r="AH37" s="24">
        <v>4.16</v>
      </c>
      <c r="AI37" s="24">
        <v>2.8</v>
      </c>
      <c r="AJ37" s="24">
        <v>7.7999999999999996E-3</v>
      </c>
      <c r="AK37" s="24">
        <v>7.3000000000000001E-3</v>
      </c>
      <c r="AL37" s="32">
        <f t="shared" si="1"/>
        <v>8.19</v>
      </c>
      <c r="AM37" s="24">
        <f t="shared" si="2"/>
        <v>8.07</v>
      </c>
      <c r="AN37" s="24">
        <f t="shared" si="3"/>
        <v>0.24</v>
      </c>
      <c r="AO37" s="24">
        <f t="shared" si="4"/>
        <v>26.8</v>
      </c>
      <c r="AP37" s="24">
        <f t="shared" si="5"/>
        <v>34.799999999999997</v>
      </c>
      <c r="AQ37" s="24">
        <f t="shared" si="6"/>
        <v>4.16</v>
      </c>
      <c r="AR37" s="24">
        <f t="shared" si="7"/>
        <v>2.8</v>
      </c>
      <c r="AS37" s="24">
        <f t="shared" si="8"/>
        <v>7.7999999999999996E-3</v>
      </c>
      <c r="AT37" s="24">
        <f t="shared" si="9"/>
        <v>7.3000000000000001E-3</v>
      </c>
    </row>
    <row r="38" spans="1:46">
      <c r="A38" s="49" t="s">
        <v>539</v>
      </c>
      <c r="B38" s="47" t="s">
        <v>575</v>
      </c>
      <c r="C38" s="48" t="s">
        <v>52</v>
      </c>
      <c r="D38" s="48" t="s">
        <v>22</v>
      </c>
      <c r="E38" s="49">
        <v>20</v>
      </c>
      <c r="F38" s="49"/>
      <c r="G38" s="24">
        <v>0.79</v>
      </c>
      <c r="I38" s="24">
        <v>0.79</v>
      </c>
      <c r="J38" s="24">
        <v>72</v>
      </c>
      <c r="L38" s="24">
        <v>72</v>
      </c>
      <c r="N38" s="50">
        <f t="shared" si="10"/>
        <v>47.3125</v>
      </c>
      <c r="O38" s="50">
        <f t="shared" si="11"/>
        <v>2.9164556962025316</v>
      </c>
      <c r="P38" s="24">
        <v>38</v>
      </c>
      <c r="Q38" s="24">
        <v>86</v>
      </c>
      <c r="R38" s="74">
        <v>8.17</v>
      </c>
      <c r="S38" s="24">
        <v>8.4700000000000006</v>
      </c>
      <c r="T38" s="24">
        <v>10.6</v>
      </c>
      <c r="U38" s="24">
        <v>4.5999999999999999E-2</v>
      </c>
      <c r="V38" s="24">
        <v>21.7</v>
      </c>
      <c r="W38" s="24">
        <v>33.5</v>
      </c>
      <c r="X38" s="24">
        <v>3.14</v>
      </c>
      <c r="Y38" s="24">
        <v>2.17</v>
      </c>
      <c r="Z38" s="24">
        <v>2.8E-3</v>
      </c>
      <c r="AA38" s="24">
        <v>3.0999999999999999E-3</v>
      </c>
      <c r="AB38" s="32">
        <v>5</v>
      </c>
      <c r="AC38" s="24">
        <v>8.25</v>
      </c>
      <c r="AD38" s="24">
        <v>9.01</v>
      </c>
      <c r="AE38" s="24">
        <v>0.10199999999999999</v>
      </c>
      <c r="AF38" s="24">
        <v>22.9</v>
      </c>
      <c r="AG38" s="24">
        <v>32.299999999999997</v>
      </c>
      <c r="AH38" s="24">
        <v>3.47</v>
      </c>
      <c r="AI38" s="24">
        <v>2.2599999999999998</v>
      </c>
      <c r="AJ38" s="24">
        <v>2.5000000000000001E-3</v>
      </c>
      <c r="AK38" s="24">
        <v>3.5000000000000001E-3</v>
      </c>
      <c r="AL38" s="32">
        <f t="shared" si="1"/>
        <v>8.25</v>
      </c>
      <c r="AM38" s="24">
        <f t="shared" si="2"/>
        <v>9.01</v>
      </c>
      <c r="AN38" s="24">
        <f t="shared" si="3"/>
        <v>0.10199999999999999</v>
      </c>
      <c r="AO38" s="24">
        <f t="shared" si="4"/>
        <v>22.9</v>
      </c>
      <c r="AP38" s="24">
        <f t="shared" si="5"/>
        <v>32.299999999999997</v>
      </c>
      <c r="AQ38" s="24">
        <f t="shared" si="6"/>
        <v>3.47</v>
      </c>
      <c r="AR38" s="24">
        <f t="shared" si="7"/>
        <v>2.2599999999999998</v>
      </c>
      <c r="AS38" s="24">
        <f t="shared" si="8"/>
        <v>2.5000000000000001E-3</v>
      </c>
      <c r="AT38" s="24">
        <f t="shared" si="9"/>
        <v>3.5000000000000001E-3</v>
      </c>
    </row>
    <row r="39" spans="1:46">
      <c r="A39" s="49" t="s">
        <v>539</v>
      </c>
      <c r="B39" s="47" t="s">
        <v>576</v>
      </c>
      <c r="C39" s="48" t="s">
        <v>52</v>
      </c>
      <c r="D39" s="48" t="s">
        <v>22</v>
      </c>
      <c r="E39" s="49">
        <v>18</v>
      </c>
      <c r="F39" s="49"/>
      <c r="G39" s="24">
        <v>1.89</v>
      </c>
      <c r="I39" s="24">
        <v>1.89</v>
      </c>
      <c r="J39" s="24">
        <v>20.399999999999999</v>
      </c>
      <c r="L39" s="24">
        <v>20.399999999999999</v>
      </c>
      <c r="M39" s="24">
        <v>9</v>
      </c>
      <c r="N39" s="50">
        <f t="shared" si="10"/>
        <v>-38.662500000000001</v>
      </c>
      <c r="O39" s="50">
        <f t="shared" si="11"/>
        <v>0.34539682539682537</v>
      </c>
      <c r="P39" s="24">
        <v>96</v>
      </c>
      <c r="Q39" s="24">
        <v>116</v>
      </c>
      <c r="R39" s="74">
        <v>7.32</v>
      </c>
      <c r="S39" s="24">
        <v>8.08</v>
      </c>
      <c r="T39" s="24">
        <v>6.11</v>
      </c>
      <c r="U39" s="24">
        <v>0.55000000000000004</v>
      </c>
      <c r="V39" s="24">
        <v>15.9</v>
      </c>
      <c r="W39" s="24">
        <v>21.3</v>
      </c>
      <c r="X39" s="24">
        <v>3.7</v>
      </c>
      <c r="Y39" s="24">
        <v>2.87</v>
      </c>
      <c r="Z39" s="24">
        <v>3.0000000000000001E-3</v>
      </c>
      <c r="AA39" s="24">
        <v>6.0000000000000001E-3</v>
      </c>
      <c r="AB39" s="32">
        <v>5</v>
      </c>
      <c r="AC39" s="24">
        <v>7.9</v>
      </c>
      <c r="AD39" s="24">
        <v>4.4000000000000004</v>
      </c>
      <c r="AE39" s="24">
        <v>0.65</v>
      </c>
      <c r="AF39" s="24">
        <v>15.2</v>
      </c>
      <c r="AG39" s="24">
        <v>19.100000000000001</v>
      </c>
      <c r="AH39" s="24">
        <v>4.3600000000000003</v>
      </c>
      <c r="AI39" s="24">
        <v>3.36</v>
      </c>
      <c r="AJ39" s="24">
        <v>3.0000000000000001E-3</v>
      </c>
      <c r="AK39" s="24">
        <v>1.2E-2</v>
      </c>
      <c r="AL39" s="32">
        <f t="shared" si="1"/>
        <v>7.9</v>
      </c>
      <c r="AM39" s="24">
        <f t="shared" si="2"/>
        <v>4.4000000000000004</v>
      </c>
      <c r="AN39" s="24">
        <f t="shared" si="3"/>
        <v>0.65</v>
      </c>
      <c r="AO39" s="24">
        <f t="shared" si="4"/>
        <v>15.2</v>
      </c>
      <c r="AP39" s="24">
        <f t="shared" si="5"/>
        <v>19.100000000000001</v>
      </c>
      <c r="AQ39" s="24">
        <f t="shared" si="6"/>
        <v>4.3600000000000003</v>
      </c>
      <c r="AR39" s="24">
        <f t="shared" si="7"/>
        <v>3.36</v>
      </c>
      <c r="AS39" s="24">
        <f t="shared" si="8"/>
        <v>3.0000000000000001E-3</v>
      </c>
      <c r="AT39" s="24">
        <f t="shared" si="9"/>
        <v>1.2E-2</v>
      </c>
    </row>
    <row r="40" spans="1:46">
      <c r="A40" s="49" t="s">
        <v>539</v>
      </c>
      <c r="B40" s="47" t="s">
        <v>577</v>
      </c>
      <c r="C40" s="48" t="s">
        <v>52</v>
      </c>
      <c r="D40" s="48" t="s">
        <v>22</v>
      </c>
      <c r="E40" s="49">
        <v>18</v>
      </c>
      <c r="F40" s="49"/>
      <c r="G40" s="24">
        <v>28.2</v>
      </c>
      <c r="I40" s="24">
        <v>28.2</v>
      </c>
      <c r="J40" s="24">
        <v>100</v>
      </c>
      <c r="L40" s="24">
        <v>100</v>
      </c>
      <c r="M40" s="24">
        <v>8</v>
      </c>
      <c r="N40" s="50">
        <f t="shared" si="10"/>
        <v>-781.25</v>
      </c>
      <c r="O40" s="50">
        <f t="shared" si="11"/>
        <v>0.11347517730496454</v>
      </c>
      <c r="P40" s="24">
        <v>4418</v>
      </c>
      <c r="Q40" s="24">
        <v>87690</v>
      </c>
      <c r="R40" s="74">
        <v>7.87</v>
      </c>
      <c r="S40" s="24">
        <v>8.34</v>
      </c>
      <c r="T40" s="24">
        <v>14.7</v>
      </c>
      <c r="U40" s="24">
        <v>0.39</v>
      </c>
      <c r="V40" s="24">
        <v>24.9</v>
      </c>
      <c r="W40" s="24">
        <v>44.2</v>
      </c>
      <c r="X40" s="24">
        <v>3.17</v>
      </c>
      <c r="Y40" s="24">
        <v>2.56</v>
      </c>
      <c r="Z40" s="24">
        <v>6.6E-3</v>
      </c>
      <c r="AA40" s="24">
        <v>2.4E-2</v>
      </c>
      <c r="AB40" s="32">
        <v>5</v>
      </c>
      <c r="AC40" s="24">
        <v>8.02</v>
      </c>
      <c r="AD40" s="24">
        <v>8.0399999999999991</v>
      </c>
      <c r="AE40" s="24">
        <v>0.56999999999999995</v>
      </c>
      <c r="AF40" s="24">
        <v>20.3</v>
      </c>
      <c r="AG40" s="24">
        <v>29.2</v>
      </c>
      <c r="AH40" s="24">
        <v>3.7</v>
      </c>
      <c r="AI40" s="24">
        <v>3.01</v>
      </c>
      <c r="AJ40" s="24">
        <v>8.9999999999999993E-3</v>
      </c>
      <c r="AK40" s="24">
        <v>4.3E-3</v>
      </c>
      <c r="AL40" s="32">
        <f t="shared" si="1"/>
        <v>8.02</v>
      </c>
      <c r="AM40" s="24">
        <f t="shared" si="2"/>
        <v>8.0399999999999991</v>
      </c>
      <c r="AN40" s="24">
        <f t="shared" si="3"/>
        <v>0.56999999999999995</v>
      </c>
      <c r="AO40" s="24">
        <f t="shared" si="4"/>
        <v>20.3</v>
      </c>
      <c r="AP40" s="24">
        <f t="shared" si="5"/>
        <v>29.2</v>
      </c>
      <c r="AQ40" s="24">
        <f t="shared" si="6"/>
        <v>3.7</v>
      </c>
      <c r="AR40" s="24">
        <f t="shared" si="7"/>
        <v>3.01</v>
      </c>
      <c r="AS40" s="24">
        <f t="shared" si="8"/>
        <v>8.9999999999999993E-3</v>
      </c>
      <c r="AT40" s="24">
        <f t="shared" si="9"/>
        <v>4.3E-3</v>
      </c>
    </row>
    <row r="41" spans="1:46">
      <c r="A41" s="49" t="s">
        <v>539</v>
      </c>
      <c r="B41" s="47" t="s">
        <v>578</v>
      </c>
      <c r="C41" s="48" t="s">
        <v>52</v>
      </c>
      <c r="D41" s="48" t="s">
        <v>22</v>
      </c>
      <c r="E41" s="49">
        <v>18</v>
      </c>
      <c r="F41" s="49"/>
      <c r="G41" s="24">
        <v>28.2</v>
      </c>
      <c r="I41" s="24">
        <v>28.2</v>
      </c>
      <c r="J41" s="24">
        <v>100</v>
      </c>
      <c r="L41" s="24">
        <v>100</v>
      </c>
      <c r="N41" s="50">
        <f t="shared" si="10"/>
        <v>-781.25</v>
      </c>
      <c r="O41" s="50">
        <f t="shared" si="11"/>
        <v>0.11347517730496454</v>
      </c>
      <c r="P41" s="24">
        <v>4418</v>
      </c>
      <c r="Q41" s="24">
        <v>87690</v>
      </c>
      <c r="R41" s="74">
        <v>7.37</v>
      </c>
      <c r="S41" s="24">
        <v>8.1300000000000008</v>
      </c>
      <c r="T41" s="24">
        <v>2.35</v>
      </c>
      <c r="U41" s="24">
        <v>0.11</v>
      </c>
      <c r="V41" s="24">
        <v>4.6500000000000004</v>
      </c>
      <c r="W41" s="24">
        <v>6.96</v>
      </c>
      <c r="X41" s="24">
        <v>3.11</v>
      </c>
      <c r="Y41" s="24">
        <v>2.68</v>
      </c>
      <c r="Z41" s="24">
        <v>1E-3</v>
      </c>
      <c r="AA41" s="24">
        <v>1.6000000000000001E-3</v>
      </c>
      <c r="AB41" s="32">
        <v>5</v>
      </c>
      <c r="AC41" s="24">
        <v>7.89</v>
      </c>
      <c r="AD41" s="24">
        <v>1.47</v>
      </c>
      <c r="AE41" s="24">
        <v>0.14000000000000001</v>
      </c>
      <c r="AF41" s="24">
        <v>4.5</v>
      </c>
      <c r="AG41" s="24">
        <v>5.27</v>
      </c>
      <c r="AH41" s="24">
        <v>3.54</v>
      </c>
      <c r="AI41" s="24">
        <v>2.97</v>
      </c>
      <c r="AJ41" s="24">
        <v>1.5E-3</v>
      </c>
      <c r="AK41" s="24">
        <v>2.2000000000000001E-3</v>
      </c>
      <c r="AL41" s="32">
        <f t="shared" si="1"/>
        <v>7.89</v>
      </c>
      <c r="AM41" s="24">
        <f t="shared" si="2"/>
        <v>1.47</v>
      </c>
      <c r="AN41" s="24">
        <f t="shared" si="3"/>
        <v>0.14000000000000001</v>
      </c>
      <c r="AO41" s="24">
        <f t="shared" si="4"/>
        <v>4.5</v>
      </c>
      <c r="AP41" s="24">
        <f t="shared" si="5"/>
        <v>5.27</v>
      </c>
      <c r="AQ41" s="24">
        <f t="shared" si="6"/>
        <v>3.54</v>
      </c>
      <c r="AR41" s="24">
        <f t="shared" si="7"/>
        <v>2.97</v>
      </c>
      <c r="AS41" s="24">
        <f t="shared" si="8"/>
        <v>1.5E-3</v>
      </c>
      <c r="AT41" s="24">
        <f t="shared" si="9"/>
        <v>2.2000000000000001E-3</v>
      </c>
    </row>
    <row r="42" spans="1:46">
      <c r="A42" s="49" t="s">
        <v>540</v>
      </c>
      <c r="B42" s="47" t="s">
        <v>579</v>
      </c>
      <c r="C42" s="48" t="s">
        <v>52</v>
      </c>
      <c r="D42" s="48" t="s">
        <v>21</v>
      </c>
      <c r="E42" s="49">
        <v>34</v>
      </c>
      <c r="F42" s="49">
        <v>47</v>
      </c>
      <c r="G42" s="24">
        <v>2.34</v>
      </c>
      <c r="I42" s="24">
        <v>2.34</v>
      </c>
      <c r="J42" s="24">
        <v>41.47</v>
      </c>
      <c r="L42" s="24">
        <v>41.47</v>
      </c>
      <c r="N42" s="50">
        <f t="shared" si="10"/>
        <v>-31.655000000000001</v>
      </c>
      <c r="O42" s="50">
        <f t="shared" si="11"/>
        <v>0.56711111111111112</v>
      </c>
      <c r="P42" s="24">
        <v>60</v>
      </c>
      <c r="Q42" s="24">
        <v>40</v>
      </c>
      <c r="R42" s="74">
        <v>2.48</v>
      </c>
      <c r="S42" s="51">
        <v>8.23</v>
      </c>
      <c r="T42" s="24">
        <v>171</v>
      </c>
      <c r="U42" s="24">
        <v>69.900000000000006</v>
      </c>
      <c r="V42" s="24">
        <v>0.16</v>
      </c>
      <c r="Z42" s="24">
        <v>2.5999999999999999E-3</v>
      </c>
      <c r="AA42" s="24">
        <v>2E-3</v>
      </c>
      <c r="AB42" s="32">
        <v>5</v>
      </c>
      <c r="AC42" s="24">
        <v>3.03</v>
      </c>
      <c r="AD42" s="24">
        <v>63.3</v>
      </c>
      <c r="AE42" s="24">
        <v>5.96</v>
      </c>
      <c r="AJ42" s="24">
        <v>5.7999999999999996E-3</v>
      </c>
      <c r="AK42" s="24">
        <v>1.5E-3</v>
      </c>
      <c r="AL42" s="32">
        <f>IF(AC42&gt;0,AC42,R42)</f>
        <v>3.03</v>
      </c>
      <c r="AM42" s="24">
        <f t="shared" ref="AM42:AT45" si="13">IF(AD42&gt;0,AD42,IF(T42&gt;0,T42,0.0001))</f>
        <v>63.3</v>
      </c>
      <c r="AN42" s="24">
        <f t="shared" si="13"/>
        <v>5.96</v>
      </c>
      <c r="AO42" s="24">
        <f t="shared" si="13"/>
        <v>0.16</v>
      </c>
      <c r="AP42" s="24">
        <f t="shared" si="13"/>
        <v>1E-4</v>
      </c>
      <c r="AQ42" s="24">
        <f t="shared" si="13"/>
        <v>1E-4</v>
      </c>
      <c r="AR42" s="24">
        <f t="shared" si="13"/>
        <v>1E-4</v>
      </c>
      <c r="AS42" s="24">
        <f t="shared" si="13"/>
        <v>5.7999999999999996E-3</v>
      </c>
      <c r="AT42" s="24">
        <f t="shared" si="13"/>
        <v>1.5E-3</v>
      </c>
    </row>
    <row r="43" spans="1:46">
      <c r="A43" s="49" t="s">
        <v>540</v>
      </c>
      <c r="B43" s="47" t="s">
        <v>844</v>
      </c>
      <c r="C43" s="48" t="s">
        <v>52</v>
      </c>
      <c r="D43" s="48" t="s">
        <v>21</v>
      </c>
      <c r="E43" s="49">
        <v>34</v>
      </c>
      <c r="F43" s="49">
        <v>47</v>
      </c>
      <c r="G43" s="24">
        <v>2.34</v>
      </c>
      <c r="I43" s="24">
        <v>2.34</v>
      </c>
      <c r="J43" s="24">
        <v>41.47</v>
      </c>
      <c r="L43" s="24">
        <v>41.47</v>
      </c>
      <c r="N43" s="50">
        <f t="shared" si="10"/>
        <v>-31.655000000000001</v>
      </c>
      <c r="O43" s="50">
        <f t="shared" si="11"/>
        <v>0.56711111111111112</v>
      </c>
      <c r="P43" s="24">
        <v>60</v>
      </c>
      <c r="Q43" s="24">
        <v>40</v>
      </c>
      <c r="R43" s="74">
        <v>2.66</v>
      </c>
      <c r="S43" s="51">
        <v>7.83</v>
      </c>
      <c r="T43" s="24">
        <v>157</v>
      </c>
      <c r="U43" s="24">
        <v>70.2</v>
      </c>
      <c r="V43" s="24">
        <v>0.23</v>
      </c>
      <c r="Z43" s="24">
        <v>1.2999999999999999E-3</v>
      </c>
      <c r="AA43" s="24">
        <v>1.6999999999999999E-3</v>
      </c>
      <c r="AB43" s="32">
        <v>5</v>
      </c>
      <c r="AC43" s="24">
        <v>5</v>
      </c>
      <c r="AD43" s="24">
        <v>49.3</v>
      </c>
      <c r="AE43" s="24">
        <v>4.32</v>
      </c>
      <c r="AF43" s="24">
        <v>0.52</v>
      </c>
      <c r="AJ43" s="24">
        <v>2E-3</v>
      </c>
      <c r="AK43" s="24">
        <v>9.6000000000000002E-4</v>
      </c>
      <c r="AL43" s="32">
        <f>IF(AC43&gt;0,AC43,R43)</f>
        <v>5</v>
      </c>
      <c r="AM43" s="24">
        <f t="shared" si="13"/>
        <v>49.3</v>
      </c>
      <c r="AN43" s="24">
        <f t="shared" si="13"/>
        <v>4.32</v>
      </c>
      <c r="AO43" s="24">
        <f t="shared" si="13"/>
        <v>0.52</v>
      </c>
      <c r="AP43" s="24">
        <f t="shared" si="13"/>
        <v>1E-4</v>
      </c>
      <c r="AQ43" s="24">
        <f t="shared" si="13"/>
        <v>1E-4</v>
      </c>
      <c r="AR43" s="24">
        <f t="shared" si="13"/>
        <v>1E-4</v>
      </c>
      <c r="AS43" s="24">
        <f t="shared" si="13"/>
        <v>2E-3</v>
      </c>
      <c r="AT43" s="24">
        <f t="shared" si="13"/>
        <v>9.6000000000000002E-4</v>
      </c>
    </row>
    <row r="44" spans="1:46">
      <c r="A44" s="49" t="s">
        <v>540</v>
      </c>
      <c r="B44" s="47" t="s">
        <v>580</v>
      </c>
      <c r="C44" s="48" t="s">
        <v>52</v>
      </c>
      <c r="D44" s="48" t="s">
        <v>21</v>
      </c>
      <c r="E44" s="49">
        <v>34</v>
      </c>
      <c r="F44" s="49">
        <v>40</v>
      </c>
      <c r="G44" s="24">
        <v>0.51</v>
      </c>
      <c r="I44" s="24">
        <v>0.51</v>
      </c>
      <c r="J44" s="24">
        <v>1.65</v>
      </c>
      <c r="L44" s="24">
        <v>1.65</v>
      </c>
      <c r="N44" s="50">
        <f t="shared" si="10"/>
        <v>-14.2875</v>
      </c>
      <c r="O44" s="50">
        <f t="shared" si="11"/>
        <v>0.10352941176470588</v>
      </c>
      <c r="P44" s="24">
        <v>20</v>
      </c>
      <c r="Q44" s="24">
        <v>40</v>
      </c>
      <c r="R44" s="74">
        <v>2.4700000000000002</v>
      </c>
      <c r="S44" s="51">
        <v>7.54</v>
      </c>
      <c r="T44" s="24">
        <v>86.4</v>
      </c>
      <c r="U44" s="24">
        <v>12.4</v>
      </c>
      <c r="V44" s="24">
        <v>0.56999999999999995</v>
      </c>
      <c r="Z44" s="24">
        <v>3.0000000000000001E-3</v>
      </c>
      <c r="AA44" s="24">
        <v>7.3000000000000001E-3</v>
      </c>
      <c r="AB44" s="32">
        <v>5</v>
      </c>
      <c r="AC44" s="24">
        <v>2.69</v>
      </c>
      <c r="AD44" s="24">
        <v>61.6</v>
      </c>
      <c r="AE44" s="24">
        <v>20.3</v>
      </c>
      <c r="AJ44" s="24">
        <v>1.03E-2</v>
      </c>
      <c r="AK44" s="24">
        <v>1.7400000000000002E-2</v>
      </c>
      <c r="AL44" s="32">
        <f>IF(AC44&gt;0,AC44,R44)</f>
        <v>2.69</v>
      </c>
      <c r="AM44" s="24">
        <f t="shared" si="13"/>
        <v>61.6</v>
      </c>
      <c r="AN44" s="24">
        <f t="shared" si="13"/>
        <v>20.3</v>
      </c>
      <c r="AO44" s="24">
        <f t="shared" si="13"/>
        <v>0.56999999999999995</v>
      </c>
      <c r="AP44" s="24">
        <f t="shared" si="13"/>
        <v>1E-4</v>
      </c>
      <c r="AQ44" s="24">
        <f t="shared" si="13"/>
        <v>1E-4</v>
      </c>
      <c r="AR44" s="24">
        <f t="shared" si="13"/>
        <v>1E-4</v>
      </c>
      <c r="AS44" s="24">
        <f t="shared" si="13"/>
        <v>1.03E-2</v>
      </c>
      <c r="AT44" s="24">
        <f t="shared" si="13"/>
        <v>1.7400000000000002E-2</v>
      </c>
    </row>
    <row r="45" spans="1:46">
      <c r="A45" s="49" t="s">
        <v>540</v>
      </c>
      <c r="B45" s="47" t="s">
        <v>845</v>
      </c>
      <c r="C45" s="48" t="s">
        <v>52</v>
      </c>
      <c r="D45" s="48" t="s">
        <v>21</v>
      </c>
      <c r="E45" s="49">
        <v>34</v>
      </c>
      <c r="F45" s="49">
        <v>40</v>
      </c>
      <c r="G45" s="24">
        <v>0.51</v>
      </c>
      <c r="I45" s="24">
        <v>0.51</v>
      </c>
      <c r="J45" s="24">
        <v>1.65</v>
      </c>
      <c r="L45" s="24">
        <v>1.65</v>
      </c>
      <c r="N45" s="50">
        <f t="shared" si="10"/>
        <v>-14.2875</v>
      </c>
      <c r="O45" s="50">
        <f t="shared" si="11"/>
        <v>0.10352941176470588</v>
      </c>
      <c r="P45" s="24">
        <v>20</v>
      </c>
      <c r="Q45" s="24">
        <v>40</v>
      </c>
      <c r="R45" s="74">
        <v>2.39</v>
      </c>
      <c r="S45" s="51">
        <v>7.41</v>
      </c>
      <c r="T45" s="24">
        <v>97.7</v>
      </c>
      <c r="U45" s="24">
        <v>24.1</v>
      </c>
      <c r="V45" s="24">
        <v>0.16</v>
      </c>
      <c r="Z45" s="24">
        <v>1.0999999999999999E-2</v>
      </c>
      <c r="AA45" s="24">
        <v>1.84E-2</v>
      </c>
      <c r="AB45" s="32">
        <v>5</v>
      </c>
      <c r="AC45" s="24">
        <v>2.4900000000000002</v>
      </c>
      <c r="AD45" s="24">
        <v>58.4</v>
      </c>
      <c r="AE45" s="24">
        <v>33.200000000000003</v>
      </c>
      <c r="AJ45" s="24">
        <v>2.12E-2</v>
      </c>
      <c r="AK45" s="24">
        <v>1.9900000000000001E-2</v>
      </c>
      <c r="AL45" s="32">
        <f>IF(AC45&gt;0,AC45,R45)</f>
        <v>2.4900000000000002</v>
      </c>
      <c r="AM45" s="24">
        <f t="shared" si="13"/>
        <v>58.4</v>
      </c>
      <c r="AN45" s="24">
        <f t="shared" si="13"/>
        <v>33.200000000000003</v>
      </c>
      <c r="AO45" s="24">
        <f t="shared" si="13"/>
        <v>0.16</v>
      </c>
      <c r="AP45" s="24">
        <f t="shared" si="13"/>
        <v>1E-4</v>
      </c>
      <c r="AQ45" s="24">
        <f t="shared" si="13"/>
        <v>1E-4</v>
      </c>
      <c r="AR45" s="24">
        <f t="shared" si="13"/>
        <v>1E-4</v>
      </c>
      <c r="AS45" s="24">
        <f t="shared" si="13"/>
        <v>2.12E-2</v>
      </c>
      <c r="AT45" s="24">
        <f t="shared" si="13"/>
        <v>1.9900000000000001E-2</v>
      </c>
    </row>
    <row r="46" spans="1:46">
      <c r="A46" s="49" t="s">
        <v>541</v>
      </c>
      <c r="B46" s="47" t="s">
        <v>581</v>
      </c>
      <c r="C46" s="48" t="s">
        <v>52</v>
      </c>
      <c r="D46" s="48" t="s">
        <v>22</v>
      </c>
      <c r="E46" s="49">
        <v>20</v>
      </c>
      <c r="F46" s="49"/>
      <c r="G46" s="24">
        <v>1.2</v>
      </c>
      <c r="I46" s="24">
        <v>1.2</v>
      </c>
      <c r="J46" s="24">
        <v>132</v>
      </c>
      <c r="L46" s="24">
        <v>132</v>
      </c>
      <c r="N46" s="50">
        <f t="shared" si="10"/>
        <v>94.5</v>
      </c>
      <c r="O46" s="50">
        <f t="shared" si="11"/>
        <v>3.52</v>
      </c>
      <c r="R46" s="74">
        <v>8</v>
      </c>
      <c r="S46" s="24">
        <v>8.4</v>
      </c>
      <c r="T46" s="24">
        <v>8</v>
      </c>
      <c r="AB46" s="32"/>
      <c r="AL46" s="32">
        <f t="shared" si="1"/>
        <v>8</v>
      </c>
      <c r="AM46" s="24">
        <f t="shared" si="2"/>
        <v>8</v>
      </c>
      <c r="AN46" s="24">
        <f t="shared" si="3"/>
        <v>1E-4</v>
      </c>
      <c r="AO46" s="24">
        <f t="shared" si="4"/>
        <v>1E-4</v>
      </c>
      <c r="AP46" s="24">
        <f t="shared" si="5"/>
        <v>1E-4</v>
      </c>
      <c r="AQ46" s="24">
        <f t="shared" si="6"/>
        <v>1E-4</v>
      </c>
      <c r="AR46" s="24">
        <f t="shared" si="7"/>
        <v>1E-4</v>
      </c>
      <c r="AS46" s="24">
        <f t="shared" si="8"/>
        <v>1E-4</v>
      </c>
      <c r="AT46" s="24">
        <f t="shared" si="9"/>
        <v>1E-4</v>
      </c>
    </row>
    <row r="47" spans="1:46">
      <c r="A47" s="49" t="s">
        <v>541</v>
      </c>
      <c r="B47" s="47" t="s">
        <v>582</v>
      </c>
      <c r="C47" s="48" t="s">
        <v>52</v>
      </c>
      <c r="D47" s="48" t="s">
        <v>22</v>
      </c>
      <c r="E47" s="49">
        <v>20</v>
      </c>
      <c r="F47" s="49"/>
      <c r="G47" s="24">
        <v>10.65</v>
      </c>
      <c r="I47" s="24">
        <v>10.65</v>
      </c>
      <c r="J47" s="24">
        <v>72.3</v>
      </c>
      <c r="L47" s="24">
        <v>72.3</v>
      </c>
      <c r="N47" s="50">
        <f t="shared" si="10"/>
        <v>-260.51249999999999</v>
      </c>
      <c r="O47" s="50">
        <f t="shared" si="11"/>
        <v>0.21723943661971831</v>
      </c>
      <c r="R47" s="74">
        <v>6.6</v>
      </c>
      <c r="S47" s="24">
        <v>8</v>
      </c>
      <c r="T47" s="24">
        <v>70</v>
      </c>
      <c r="AB47" s="32"/>
      <c r="AL47" s="32">
        <f t="shared" si="1"/>
        <v>6.6</v>
      </c>
      <c r="AM47" s="24">
        <f t="shared" si="2"/>
        <v>70</v>
      </c>
      <c r="AN47" s="24">
        <f t="shared" si="3"/>
        <v>1E-4</v>
      </c>
      <c r="AO47" s="24">
        <f t="shared" si="4"/>
        <v>1E-4</v>
      </c>
      <c r="AP47" s="24">
        <f t="shared" si="5"/>
        <v>1E-4</v>
      </c>
      <c r="AQ47" s="24">
        <f t="shared" si="6"/>
        <v>1E-4</v>
      </c>
      <c r="AR47" s="24">
        <f t="shared" si="7"/>
        <v>1E-4</v>
      </c>
      <c r="AS47" s="24">
        <f t="shared" si="8"/>
        <v>1E-4</v>
      </c>
      <c r="AT47" s="24">
        <f t="shared" si="9"/>
        <v>1E-4</v>
      </c>
    </row>
    <row r="48" spans="1:46">
      <c r="A48" s="49" t="s">
        <v>541</v>
      </c>
      <c r="B48" s="47" t="s">
        <v>583</v>
      </c>
      <c r="C48" s="48" t="s">
        <v>52</v>
      </c>
      <c r="D48" s="48" t="s">
        <v>22</v>
      </c>
      <c r="E48" s="49">
        <v>20</v>
      </c>
      <c r="F48" s="49"/>
      <c r="G48" s="24">
        <v>3.06</v>
      </c>
      <c r="H48" s="24">
        <v>3.06</v>
      </c>
      <c r="I48" s="24">
        <v>3.06</v>
      </c>
      <c r="J48" s="24">
        <v>120.5</v>
      </c>
      <c r="L48" s="24">
        <v>120.5</v>
      </c>
      <c r="M48" s="24">
        <v>8.4700000000000006</v>
      </c>
      <c r="N48" s="50">
        <f t="shared" si="10"/>
        <v>24.875</v>
      </c>
      <c r="O48" s="50">
        <f t="shared" si="11"/>
        <v>1.2601307189542483</v>
      </c>
      <c r="R48" s="74">
        <v>7.28</v>
      </c>
      <c r="S48" s="24">
        <v>7.9</v>
      </c>
      <c r="T48" s="24">
        <v>36.270000000000003</v>
      </c>
      <c r="U48" s="24">
        <v>1.89</v>
      </c>
      <c r="V48" s="24">
        <v>7.86</v>
      </c>
      <c r="Z48" s="24">
        <v>1E-3</v>
      </c>
      <c r="AA48" s="24">
        <v>7.1000000000000004E-3</v>
      </c>
      <c r="AB48" s="32">
        <v>5</v>
      </c>
      <c r="AC48" s="24">
        <v>7.69</v>
      </c>
      <c r="AD48" s="24">
        <v>19.079999999999998</v>
      </c>
      <c r="AE48" s="24">
        <v>0.42</v>
      </c>
      <c r="AF48" s="24">
        <v>6.64</v>
      </c>
      <c r="AJ48" s="24">
        <v>1.1999999999999999E-3</v>
      </c>
      <c r="AK48" s="24">
        <v>6.1000000000000004E-3</v>
      </c>
      <c r="AL48" s="32">
        <f t="shared" si="1"/>
        <v>7.69</v>
      </c>
      <c r="AM48" s="24">
        <f t="shared" si="2"/>
        <v>19.079999999999998</v>
      </c>
      <c r="AN48" s="24">
        <f t="shared" si="3"/>
        <v>0.42</v>
      </c>
      <c r="AO48" s="24">
        <f t="shared" si="4"/>
        <v>6.64</v>
      </c>
      <c r="AP48" s="24">
        <f t="shared" si="5"/>
        <v>1E-4</v>
      </c>
      <c r="AQ48" s="24">
        <f t="shared" si="6"/>
        <v>1E-4</v>
      </c>
      <c r="AR48" s="24">
        <f t="shared" si="7"/>
        <v>1E-4</v>
      </c>
      <c r="AS48" s="24">
        <f t="shared" si="8"/>
        <v>1.1999999999999999E-3</v>
      </c>
      <c r="AT48" s="24">
        <f t="shared" si="9"/>
        <v>6.1000000000000004E-3</v>
      </c>
    </row>
    <row r="49" spans="1:46">
      <c r="A49" s="49" t="s">
        <v>541</v>
      </c>
      <c r="B49" s="47" t="s">
        <v>584</v>
      </c>
      <c r="C49" s="48" t="s">
        <v>52</v>
      </c>
      <c r="D49" s="48" t="s">
        <v>22</v>
      </c>
      <c r="E49" s="49">
        <v>20</v>
      </c>
      <c r="F49" s="49"/>
      <c r="G49" s="24">
        <v>5.13</v>
      </c>
      <c r="H49" s="24">
        <v>5.13</v>
      </c>
      <c r="I49" s="24">
        <v>5.13</v>
      </c>
      <c r="J49" s="24">
        <v>122.7</v>
      </c>
      <c r="L49" s="24">
        <v>122.7</v>
      </c>
      <c r="M49" s="24">
        <v>8.26</v>
      </c>
      <c r="N49" s="50">
        <f t="shared" si="10"/>
        <v>-37.612499999999997</v>
      </c>
      <c r="O49" s="50">
        <f t="shared" si="11"/>
        <v>0.76538011695906438</v>
      </c>
      <c r="R49" s="74">
        <v>7</v>
      </c>
      <c r="S49" s="24">
        <v>7.9</v>
      </c>
      <c r="T49" s="24">
        <v>32.4</v>
      </c>
      <c r="U49" s="24">
        <v>2.0499999999999998</v>
      </c>
      <c r="V49" s="24">
        <v>6.68</v>
      </c>
      <c r="Z49" s="24">
        <v>1.4999999999999999E-2</v>
      </c>
      <c r="AA49" s="24">
        <v>2.1000000000000001E-2</v>
      </c>
      <c r="AB49" s="32">
        <v>5</v>
      </c>
      <c r="AC49" s="24">
        <v>7.69</v>
      </c>
      <c r="AD49" s="24">
        <v>15.5</v>
      </c>
      <c r="AE49" s="24">
        <v>0.69</v>
      </c>
      <c r="AF49" s="24">
        <v>5.68</v>
      </c>
      <c r="AJ49" s="24">
        <v>1.2999999999999999E-2</v>
      </c>
      <c r="AK49" s="24">
        <v>3.4000000000000002E-2</v>
      </c>
      <c r="AL49" s="32">
        <f t="shared" si="1"/>
        <v>7.69</v>
      </c>
      <c r="AM49" s="24">
        <f t="shared" si="2"/>
        <v>15.5</v>
      </c>
      <c r="AN49" s="24">
        <f t="shared" si="3"/>
        <v>0.69</v>
      </c>
      <c r="AO49" s="24">
        <f t="shared" si="4"/>
        <v>5.68</v>
      </c>
      <c r="AP49" s="24">
        <f t="shared" si="5"/>
        <v>1E-4</v>
      </c>
      <c r="AQ49" s="24">
        <f t="shared" si="6"/>
        <v>1E-4</v>
      </c>
      <c r="AR49" s="24">
        <f t="shared" si="7"/>
        <v>1E-4</v>
      </c>
      <c r="AS49" s="24">
        <f t="shared" si="8"/>
        <v>1.2999999999999999E-2</v>
      </c>
      <c r="AT49" s="24">
        <f t="shared" si="9"/>
        <v>3.4000000000000002E-2</v>
      </c>
    </row>
    <row r="50" spans="1:46">
      <c r="A50" s="49" t="s">
        <v>541</v>
      </c>
      <c r="B50" s="47" t="s">
        <v>585</v>
      </c>
      <c r="C50" s="48" t="s">
        <v>52</v>
      </c>
      <c r="D50" s="48" t="s">
        <v>22</v>
      </c>
      <c r="E50" s="49">
        <v>20</v>
      </c>
      <c r="F50" s="49"/>
      <c r="G50" s="24">
        <v>5.13</v>
      </c>
      <c r="H50" s="24">
        <v>5.13</v>
      </c>
      <c r="I50" s="24">
        <v>5.13</v>
      </c>
      <c r="J50" s="24">
        <v>122.7</v>
      </c>
      <c r="L50" s="24">
        <v>122.7</v>
      </c>
      <c r="M50" s="24">
        <v>8.26</v>
      </c>
      <c r="N50" s="50">
        <f t="shared" si="10"/>
        <v>-37.612499999999997</v>
      </c>
      <c r="O50" s="50">
        <f t="shared" si="11"/>
        <v>0.76538011695906438</v>
      </c>
      <c r="R50" s="74">
        <v>7.13</v>
      </c>
      <c r="S50" s="24">
        <v>7.57</v>
      </c>
      <c r="T50" s="24">
        <v>64.7</v>
      </c>
      <c r="U50" s="24">
        <v>2.31</v>
      </c>
      <c r="V50" s="24">
        <v>6.34</v>
      </c>
      <c r="Z50" s="24">
        <v>1.6000000000000001E-3</v>
      </c>
      <c r="AA50" s="24">
        <v>2.5999999999999999E-2</v>
      </c>
      <c r="AB50" s="32">
        <v>5</v>
      </c>
      <c r="AC50" s="24">
        <v>7.37</v>
      </c>
      <c r="AD50" s="24">
        <v>40.200000000000003</v>
      </c>
      <c r="AE50" s="24">
        <v>0.62</v>
      </c>
      <c r="AF50" s="24">
        <v>5.2</v>
      </c>
      <c r="AJ50" s="24">
        <v>1.1999999999999999E-3</v>
      </c>
      <c r="AK50" s="24">
        <v>8.0000000000000002E-3</v>
      </c>
      <c r="AL50" s="32">
        <f t="shared" si="1"/>
        <v>7.37</v>
      </c>
      <c r="AM50" s="24">
        <f t="shared" si="2"/>
        <v>40.200000000000003</v>
      </c>
      <c r="AN50" s="24">
        <f t="shared" si="3"/>
        <v>0.62</v>
      </c>
      <c r="AO50" s="24">
        <f t="shared" si="4"/>
        <v>5.2</v>
      </c>
      <c r="AP50" s="24">
        <f t="shared" si="5"/>
        <v>1E-4</v>
      </c>
      <c r="AQ50" s="24">
        <f t="shared" si="6"/>
        <v>1E-4</v>
      </c>
      <c r="AR50" s="24">
        <f t="shared" si="7"/>
        <v>1E-4</v>
      </c>
      <c r="AS50" s="24">
        <f t="shared" si="8"/>
        <v>1.1999999999999999E-3</v>
      </c>
      <c r="AT50" s="24">
        <f t="shared" si="9"/>
        <v>8.0000000000000002E-3</v>
      </c>
    </row>
    <row r="51" spans="1:46">
      <c r="A51" s="49" t="s">
        <v>542</v>
      </c>
      <c r="B51" s="47" t="s">
        <v>586</v>
      </c>
      <c r="C51" s="48" t="s">
        <v>52</v>
      </c>
      <c r="D51" s="48" t="s">
        <v>22</v>
      </c>
      <c r="E51" s="49">
        <v>214</v>
      </c>
      <c r="F51" s="49">
        <v>1.66</v>
      </c>
      <c r="G51" s="24">
        <v>3.62</v>
      </c>
      <c r="I51" s="24">
        <v>3.62</v>
      </c>
      <c r="J51" s="24">
        <v>61.5</v>
      </c>
      <c r="L51" s="24">
        <v>61.5</v>
      </c>
      <c r="M51" s="24">
        <v>8.3000000000000007</v>
      </c>
      <c r="N51" s="50">
        <f t="shared" si="10"/>
        <v>-51.625</v>
      </c>
      <c r="O51" s="50">
        <f t="shared" si="11"/>
        <v>0.54364640883977899</v>
      </c>
      <c r="R51" s="74">
        <v>2.2000000000000002</v>
      </c>
      <c r="S51" s="24">
        <v>8.1999999999999993</v>
      </c>
      <c r="T51" s="24">
        <v>190.7</v>
      </c>
      <c r="U51" s="24">
        <v>13.21</v>
      </c>
      <c r="V51" s="24">
        <v>5.4</v>
      </c>
      <c r="Z51" s="24">
        <v>0.1</v>
      </c>
      <c r="AA51" s="24">
        <v>0.35</v>
      </c>
      <c r="AB51" s="32">
        <v>8</v>
      </c>
      <c r="AD51" s="24">
        <v>70.900000000000006</v>
      </c>
      <c r="AE51" s="24">
        <v>5.87</v>
      </c>
      <c r="AF51" s="24">
        <v>1E-3</v>
      </c>
      <c r="AJ51" s="24">
        <v>4.9000000000000002E-2</v>
      </c>
      <c r="AK51" s="24">
        <v>0.21</v>
      </c>
      <c r="AL51" s="32">
        <f>IF(AC51&gt;0,AC51,R51)</f>
        <v>2.2000000000000002</v>
      </c>
      <c r="AM51" s="24">
        <f t="shared" ref="AM51:AT55" si="14">IF(AD51&gt;0,AD51,IF(T51&gt;0,T51,0.0001))</f>
        <v>70.900000000000006</v>
      </c>
      <c r="AN51" s="24">
        <f t="shared" si="14"/>
        <v>5.87</v>
      </c>
      <c r="AO51" s="24">
        <f t="shared" si="14"/>
        <v>1E-3</v>
      </c>
      <c r="AP51" s="24">
        <f t="shared" si="14"/>
        <v>1E-4</v>
      </c>
      <c r="AQ51" s="24">
        <f t="shared" si="14"/>
        <v>1E-4</v>
      </c>
      <c r="AR51" s="24">
        <f t="shared" si="14"/>
        <v>1E-4</v>
      </c>
      <c r="AS51" s="24">
        <f t="shared" si="14"/>
        <v>4.9000000000000002E-2</v>
      </c>
      <c r="AT51" s="24">
        <f t="shared" si="14"/>
        <v>0.21</v>
      </c>
    </row>
    <row r="52" spans="1:46">
      <c r="A52" s="49" t="s">
        <v>542</v>
      </c>
      <c r="B52" s="47" t="s">
        <v>587</v>
      </c>
      <c r="C52" s="48" t="s">
        <v>52</v>
      </c>
      <c r="D52" s="48" t="s">
        <v>22</v>
      </c>
      <c r="E52" s="49">
        <v>286</v>
      </c>
      <c r="F52" s="49">
        <v>1.52</v>
      </c>
      <c r="G52" s="24">
        <v>2.44</v>
      </c>
      <c r="I52" s="24">
        <v>3.62</v>
      </c>
      <c r="J52" s="24">
        <v>78.2</v>
      </c>
      <c r="L52" s="24">
        <v>78.2</v>
      </c>
      <c r="M52" s="24">
        <v>8.4</v>
      </c>
      <c r="N52" s="50">
        <f t="shared" si="10"/>
        <v>-34.924999999999997</v>
      </c>
      <c r="O52" s="50">
        <f t="shared" si="11"/>
        <v>0.69127071823204422</v>
      </c>
      <c r="R52" s="74">
        <v>6.3</v>
      </c>
      <c r="S52" s="24">
        <v>8.3000000000000007</v>
      </c>
      <c r="T52" s="24">
        <v>41.5</v>
      </c>
      <c r="U52" s="24">
        <v>1.27</v>
      </c>
      <c r="V52" s="24">
        <v>16.91</v>
      </c>
      <c r="Z52" s="24">
        <v>6.4000000000000003E-3</v>
      </c>
      <c r="AA52" s="24">
        <v>1.2E-2</v>
      </c>
      <c r="AB52" s="32">
        <v>8</v>
      </c>
      <c r="AD52" s="24">
        <v>27.6</v>
      </c>
      <c r="AE52" s="24">
        <v>1.58</v>
      </c>
      <c r="AF52" s="24">
        <v>8.91</v>
      </c>
      <c r="AJ52" s="24">
        <v>2.2000000000000001E-3</v>
      </c>
      <c r="AK52" s="24">
        <v>1.1000000000000001E-2</v>
      </c>
      <c r="AL52" s="32">
        <f>IF(AC52&gt;0,AC52,R52)</f>
        <v>6.3</v>
      </c>
      <c r="AM52" s="24">
        <f t="shared" si="14"/>
        <v>27.6</v>
      </c>
      <c r="AN52" s="24">
        <f t="shared" si="14"/>
        <v>1.58</v>
      </c>
      <c r="AO52" s="24">
        <f t="shared" si="14"/>
        <v>8.91</v>
      </c>
      <c r="AP52" s="24">
        <f t="shared" si="14"/>
        <v>1E-4</v>
      </c>
      <c r="AQ52" s="24">
        <f t="shared" si="14"/>
        <v>1E-4</v>
      </c>
      <c r="AR52" s="24">
        <f t="shared" si="14"/>
        <v>1E-4</v>
      </c>
      <c r="AS52" s="24">
        <f t="shared" si="14"/>
        <v>2.2000000000000001E-3</v>
      </c>
      <c r="AT52" s="24">
        <f t="shared" si="14"/>
        <v>1.1000000000000001E-2</v>
      </c>
    </row>
    <row r="53" spans="1:46">
      <c r="A53" s="49" t="s">
        <v>542</v>
      </c>
      <c r="B53" s="47" t="s">
        <v>702</v>
      </c>
      <c r="C53" s="48" t="s">
        <v>52</v>
      </c>
      <c r="D53" s="48" t="s">
        <v>22</v>
      </c>
      <c r="E53" s="49">
        <v>286</v>
      </c>
      <c r="F53" s="49">
        <v>1.51</v>
      </c>
      <c r="G53" s="24">
        <v>2.35</v>
      </c>
      <c r="I53" s="24">
        <v>2.35</v>
      </c>
      <c r="J53" s="24">
        <v>79.3</v>
      </c>
      <c r="L53" s="24">
        <v>79.3</v>
      </c>
      <c r="M53" s="24">
        <v>8.41</v>
      </c>
      <c r="N53" s="50">
        <f t="shared" si="10"/>
        <v>5.8624999999999972</v>
      </c>
      <c r="O53" s="50">
        <f t="shared" si="11"/>
        <v>1.0798297872340425</v>
      </c>
      <c r="R53" s="74">
        <v>6.7</v>
      </c>
      <c r="S53" s="24">
        <v>8.3000000000000007</v>
      </c>
      <c r="T53" s="24">
        <v>43.3</v>
      </c>
      <c r="U53" s="24">
        <v>1.1599999999999999</v>
      </c>
      <c r="V53" s="24">
        <v>18.53</v>
      </c>
      <c r="Z53" s="24">
        <v>1.6000000000000001E-3</v>
      </c>
      <c r="AA53" s="24">
        <v>1.2E-2</v>
      </c>
      <c r="AB53" s="32">
        <v>8</v>
      </c>
      <c r="AD53" s="24">
        <v>22.7</v>
      </c>
      <c r="AE53" s="24">
        <v>1.39</v>
      </c>
      <c r="AF53" s="24">
        <v>8.02</v>
      </c>
      <c r="AJ53" s="24">
        <v>3.8E-3</v>
      </c>
      <c r="AK53" s="24">
        <v>1.4E-2</v>
      </c>
      <c r="AL53" s="32">
        <f>IF(AC53&gt;0,AC53,R53)</f>
        <v>6.7</v>
      </c>
      <c r="AM53" s="24">
        <f t="shared" si="14"/>
        <v>22.7</v>
      </c>
      <c r="AN53" s="24">
        <f t="shared" si="14"/>
        <v>1.39</v>
      </c>
      <c r="AO53" s="24">
        <f t="shared" si="14"/>
        <v>8.02</v>
      </c>
      <c r="AP53" s="24">
        <f t="shared" si="14"/>
        <v>1E-4</v>
      </c>
      <c r="AQ53" s="24">
        <f t="shared" si="14"/>
        <v>1E-4</v>
      </c>
      <c r="AR53" s="24">
        <f t="shared" si="14"/>
        <v>1E-4</v>
      </c>
      <c r="AS53" s="24">
        <f t="shared" si="14"/>
        <v>3.8E-3</v>
      </c>
      <c r="AT53" s="24">
        <f t="shared" si="14"/>
        <v>1.4E-2</v>
      </c>
    </row>
    <row r="54" spans="1:46">
      <c r="A54" s="49" t="s">
        <v>542</v>
      </c>
      <c r="B54" s="47" t="s">
        <v>703</v>
      </c>
      <c r="C54" s="48" t="s">
        <v>52</v>
      </c>
      <c r="D54" s="48" t="s">
        <v>22</v>
      </c>
      <c r="E54" s="49">
        <v>20</v>
      </c>
      <c r="F54" s="49">
        <v>1.27</v>
      </c>
      <c r="G54" s="24">
        <v>0.14000000000000001</v>
      </c>
      <c r="I54" s="24">
        <v>0.14000000000000001</v>
      </c>
      <c r="J54" s="24">
        <v>110.5</v>
      </c>
      <c r="L54" s="24">
        <v>110.5</v>
      </c>
      <c r="M54" s="24">
        <v>8.6</v>
      </c>
      <c r="N54" s="50">
        <f t="shared" si="10"/>
        <v>106.125</v>
      </c>
      <c r="O54" s="50">
        <f t="shared" si="11"/>
        <v>25.257142857142856</v>
      </c>
      <c r="R54" s="74">
        <v>7.3</v>
      </c>
      <c r="S54" s="24">
        <v>8</v>
      </c>
      <c r="T54" s="24">
        <v>4.08</v>
      </c>
      <c r="U54" s="24">
        <v>4.6100000000000003</v>
      </c>
      <c r="V54" s="24">
        <v>89.1</v>
      </c>
      <c r="Z54" s="24">
        <v>1.5E-3</v>
      </c>
      <c r="AA54" s="24">
        <v>1.6E-2</v>
      </c>
      <c r="AB54" s="32">
        <v>8</v>
      </c>
      <c r="AD54" s="24">
        <v>2.66</v>
      </c>
      <c r="AE54" s="24">
        <v>4.4800000000000004</v>
      </c>
      <c r="AF54" s="24">
        <v>87.1</v>
      </c>
      <c r="AJ54" s="24">
        <v>1.1000000000000001E-3</v>
      </c>
      <c r="AK54" s="24">
        <v>1.9E-2</v>
      </c>
      <c r="AL54" s="32">
        <f>IF(AC54&gt;0,AC54,R54)</f>
        <v>7.3</v>
      </c>
      <c r="AM54" s="24">
        <f t="shared" si="14"/>
        <v>2.66</v>
      </c>
      <c r="AN54" s="24">
        <f t="shared" si="14"/>
        <v>4.4800000000000004</v>
      </c>
      <c r="AO54" s="24">
        <f t="shared" si="14"/>
        <v>87.1</v>
      </c>
      <c r="AP54" s="24">
        <f t="shared" si="14"/>
        <v>1E-4</v>
      </c>
      <c r="AQ54" s="24">
        <f t="shared" si="14"/>
        <v>1E-4</v>
      </c>
      <c r="AR54" s="24">
        <f t="shared" si="14"/>
        <v>1E-4</v>
      </c>
      <c r="AS54" s="24">
        <f t="shared" si="14"/>
        <v>1.1000000000000001E-3</v>
      </c>
      <c r="AT54" s="24">
        <f t="shared" si="14"/>
        <v>1.9E-2</v>
      </c>
    </row>
    <row r="55" spans="1:46">
      <c r="A55" s="49" t="s">
        <v>542</v>
      </c>
      <c r="B55" s="47" t="s">
        <v>704</v>
      </c>
      <c r="C55" s="48" t="s">
        <v>52</v>
      </c>
      <c r="D55" s="48" t="s">
        <v>22</v>
      </c>
      <c r="E55" s="49">
        <v>131</v>
      </c>
      <c r="F55" s="49">
        <v>1.66</v>
      </c>
      <c r="G55" s="24">
        <v>3.62</v>
      </c>
      <c r="I55" s="24">
        <v>3.62</v>
      </c>
      <c r="J55" s="24">
        <v>61.5</v>
      </c>
      <c r="L55" s="24">
        <v>61.5</v>
      </c>
      <c r="M55" s="24">
        <v>8.3000000000000007</v>
      </c>
      <c r="N55" s="50">
        <f t="shared" si="10"/>
        <v>-51.625</v>
      </c>
      <c r="O55" s="50">
        <f t="shared" si="11"/>
        <v>0.54364640883977899</v>
      </c>
      <c r="R55" s="74">
        <v>2</v>
      </c>
      <c r="S55" s="24">
        <v>3.4</v>
      </c>
      <c r="T55" s="24">
        <v>465.4</v>
      </c>
      <c r="U55" s="24">
        <v>227.6</v>
      </c>
      <c r="V55" s="24">
        <v>1E-3</v>
      </c>
      <c r="Z55" s="24">
        <v>0.32</v>
      </c>
      <c r="AA55" s="24">
        <v>0.82</v>
      </c>
      <c r="AB55" s="32">
        <v>8</v>
      </c>
      <c r="AD55" s="24">
        <v>82.1</v>
      </c>
      <c r="AE55" s="24">
        <v>18.2</v>
      </c>
      <c r="AF55" s="24">
        <v>1E-3</v>
      </c>
      <c r="AJ55" s="24">
        <v>8.5000000000000006E-2</v>
      </c>
      <c r="AK55" s="24">
        <v>0.24</v>
      </c>
      <c r="AL55" s="32">
        <f>IF(AC55&gt;0,AC55,R55)</f>
        <v>2</v>
      </c>
      <c r="AM55" s="24">
        <f t="shared" si="14"/>
        <v>82.1</v>
      </c>
      <c r="AN55" s="24">
        <f t="shared" si="14"/>
        <v>18.2</v>
      </c>
      <c r="AO55" s="24">
        <f t="shared" si="14"/>
        <v>1E-3</v>
      </c>
      <c r="AP55" s="24">
        <f t="shared" si="14"/>
        <v>1E-4</v>
      </c>
      <c r="AQ55" s="24">
        <f t="shared" si="14"/>
        <v>1E-4</v>
      </c>
      <c r="AR55" s="24">
        <f t="shared" si="14"/>
        <v>1E-4</v>
      </c>
      <c r="AS55" s="24">
        <f t="shared" si="14"/>
        <v>8.5000000000000006E-2</v>
      </c>
      <c r="AT55" s="24">
        <f t="shared" si="14"/>
        <v>0.24</v>
      </c>
    </row>
    <row r="56" spans="1:46">
      <c r="A56" s="49" t="s">
        <v>543</v>
      </c>
      <c r="B56" s="47" t="s">
        <v>588</v>
      </c>
      <c r="C56" s="48" t="s">
        <v>52</v>
      </c>
      <c r="D56" s="48" t="s">
        <v>22</v>
      </c>
      <c r="E56" s="49">
        <v>62</v>
      </c>
      <c r="F56" s="49"/>
      <c r="G56" s="24">
        <v>4.3600000000000003</v>
      </c>
      <c r="I56" s="24">
        <v>4.3600000000000003</v>
      </c>
      <c r="J56" s="24">
        <v>40</v>
      </c>
      <c r="L56" s="24">
        <v>40</v>
      </c>
      <c r="M56" s="24">
        <v>8.1999999999999993</v>
      </c>
      <c r="N56" s="50">
        <f t="shared" si="10"/>
        <v>-96.25</v>
      </c>
      <c r="O56" s="50">
        <f t="shared" si="11"/>
        <v>0.29357798165137616</v>
      </c>
      <c r="P56" s="24">
        <v>376</v>
      </c>
      <c r="Q56" s="24">
        <v>29</v>
      </c>
      <c r="R56" s="74">
        <v>7.8</v>
      </c>
      <c r="S56" s="24">
        <v>8.3000000000000007</v>
      </c>
      <c r="T56" s="24">
        <v>40.200000000000003</v>
      </c>
      <c r="U56" s="24">
        <v>1.28</v>
      </c>
      <c r="V56" s="24">
        <v>28.4</v>
      </c>
      <c r="Z56" s="24">
        <v>5.2500000000000003E-3</v>
      </c>
      <c r="AA56" s="24">
        <v>2.2600000000000002E-2</v>
      </c>
      <c r="AB56" s="32">
        <v>5</v>
      </c>
      <c r="AC56" s="24">
        <v>7.63</v>
      </c>
      <c r="AD56" s="24">
        <v>23.4</v>
      </c>
      <c r="AE56" s="24">
        <v>1.84</v>
      </c>
      <c r="AF56" s="24">
        <v>25.8</v>
      </c>
      <c r="AJ56" s="24">
        <v>2.2599999999999999E-3</v>
      </c>
      <c r="AK56" s="24">
        <v>2.64E-3</v>
      </c>
      <c r="AL56" s="32">
        <f t="shared" si="1"/>
        <v>7.63</v>
      </c>
      <c r="AM56" s="24">
        <f t="shared" si="2"/>
        <v>23.4</v>
      </c>
      <c r="AN56" s="24">
        <f t="shared" si="3"/>
        <v>1.84</v>
      </c>
      <c r="AO56" s="24">
        <f t="shared" si="4"/>
        <v>25.8</v>
      </c>
      <c r="AP56" s="24">
        <f t="shared" si="5"/>
        <v>1E-4</v>
      </c>
      <c r="AQ56" s="24">
        <f t="shared" si="6"/>
        <v>1E-4</v>
      </c>
      <c r="AR56" s="24">
        <f t="shared" si="7"/>
        <v>1E-4</v>
      </c>
      <c r="AS56" s="24">
        <f t="shared" si="8"/>
        <v>2.2599999999999999E-3</v>
      </c>
      <c r="AT56" s="24">
        <f t="shared" si="9"/>
        <v>2.64E-3</v>
      </c>
    </row>
    <row r="57" spans="1:46">
      <c r="A57" s="49" t="s">
        <v>543</v>
      </c>
      <c r="B57" s="47" t="s">
        <v>589</v>
      </c>
      <c r="C57" s="48" t="s">
        <v>52</v>
      </c>
      <c r="D57" s="48" t="s">
        <v>22</v>
      </c>
      <c r="E57" s="49">
        <v>62</v>
      </c>
      <c r="F57" s="49"/>
      <c r="G57" s="24">
        <v>3.93</v>
      </c>
      <c r="I57" s="24">
        <v>3.93</v>
      </c>
      <c r="J57" s="24">
        <v>65</v>
      </c>
      <c r="L57" s="24">
        <v>65</v>
      </c>
      <c r="M57" s="24">
        <v>8</v>
      </c>
      <c r="N57" s="50">
        <f t="shared" si="10"/>
        <v>-57.8125</v>
      </c>
      <c r="O57" s="50">
        <f t="shared" si="11"/>
        <v>0.52926208651399487</v>
      </c>
      <c r="P57" s="24">
        <v>107</v>
      </c>
      <c r="Q57" s="24">
        <v>26</v>
      </c>
      <c r="R57" s="74">
        <v>7.8</v>
      </c>
      <c r="S57" s="24">
        <v>8.3000000000000007</v>
      </c>
      <c r="T57" s="24">
        <v>21.9</v>
      </c>
      <c r="U57" s="24">
        <v>1.32</v>
      </c>
      <c r="V57" s="24">
        <v>30.6</v>
      </c>
      <c r="Z57" s="24">
        <v>1.8400000000000001E-3</v>
      </c>
      <c r="AA57" s="24">
        <v>4.6299999999999996E-3</v>
      </c>
      <c r="AB57" s="32">
        <v>5</v>
      </c>
      <c r="AC57" s="24">
        <v>7.7</v>
      </c>
      <c r="AD57" s="24">
        <v>13.4</v>
      </c>
      <c r="AE57" s="24">
        <v>1.94</v>
      </c>
      <c r="AF57" s="24">
        <v>29.3</v>
      </c>
      <c r="AJ57" s="24">
        <v>2.49E-3</v>
      </c>
      <c r="AK57" s="24">
        <v>6.5600000000000001E-4</v>
      </c>
      <c r="AL57" s="32">
        <f t="shared" si="1"/>
        <v>7.7</v>
      </c>
      <c r="AM57" s="24">
        <f t="shared" si="2"/>
        <v>13.4</v>
      </c>
      <c r="AN57" s="24">
        <f t="shared" si="3"/>
        <v>1.94</v>
      </c>
      <c r="AO57" s="24">
        <f t="shared" si="4"/>
        <v>29.3</v>
      </c>
      <c r="AP57" s="24">
        <f t="shared" si="5"/>
        <v>1E-4</v>
      </c>
      <c r="AQ57" s="24">
        <f t="shared" si="6"/>
        <v>1E-4</v>
      </c>
      <c r="AR57" s="24">
        <f t="shared" si="7"/>
        <v>1E-4</v>
      </c>
      <c r="AS57" s="24">
        <f t="shared" si="8"/>
        <v>2.49E-3</v>
      </c>
      <c r="AT57" s="24">
        <f t="shared" si="9"/>
        <v>6.5600000000000001E-4</v>
      </c>
    </row>
    <row r="58" spans="1:46">
      <c r="A58" s="49" t="s">
        <v>543</v>
      </c>
      <c r="B58" s="47" t="s">
        <v>590</v>
      </c>
      <c r="C58" s="48" t="s">
        <v>52</v>
      </c>
      <c r="D58" s="48" t="s">
        <v>22</v>
      </c>
      <c r="E58" s="49">
        <v>62</v>
      </c>
      <c r="F58" s="49">
        <v>0.68400000000000005</v>
      </c>
      <c r="G58" s="24">
        <v>1.74</v>
      </c>
      <c r="I58" s="24">
        <v>1.74</v>
      </c>
      <c r="J58" s="24">
        <v>77</v>
      </c>
      <c r="L58" s="24">
        <v>77</v>
      </c>
      <c r="M58" s="24">
        <v>8.5</v>
      </c>
      <c r="N58" s="50">
        <f t="shared" si="10"/>
        <v>22.625</v>
      </c>
      <c r="O58" s="50">
        <f t="shared" si="11"/>
        <v>1.4160919540229886</v>
      </c>
      <c r="P58" s="24">
        <v>663</v>
      </c>
      <c r="Q58" s="24">
        <v>36</v>
      </c>
      <c r="R58" s="74">
        <v>7.7</v>
      </c>
      <c r="S58" s="24">
        <v>8.4</v>
      </c>
      <c r="T58" s="24">
        <v>41.7</v>
      </c>
      <c r="U58" s="24">
        <v>0.91300000000000003</v>
      </c>
      <c r="V58" s="24">
        <v>32.1</v>
      </c>
      <c r="Z58" s="24">
        <v>1.9400000000000001E-3</v>
      </c>
      <c r="AA58" s="24">
        <v>3.31E-3</v>
      </c>
      <c r="AB58" s="32">
        <v>5</v>
      </c>
      <c r="AC58" s="24">
        <v>7.67</v>
      </c>
      <c r="AD58" s="24">
        <v>4.1100000000000003</v>
      </c>
      <c r="AE58" s="24">
        <v>1.39</v>
      </c>
      <c r="AF58" s="24">
        <v>24.8</v>
      </c>
      <c r="AJ58" s="24">
        <v>4.5199999999999998E-4</v>
      </c>
      <c r="AK58" s="24">
        <v>2.31E-4</v>
      </c>
      <c r="AL58" s="32">
        <f t="shared" si="1"/>
        <v>7.67</v>
      </c>
      <c r="AM58" s="24">
        <f t="shared" si="2"/>
        <v>4.1100000000000003</v>
      </c>
      <c r="AN58" s="24">
        <f t="shared" si="3"/>
        <v>1.39</v>
      </c>
      <c r="AO58" s="24">
        <f t="shared" si="4"/>
        <v>24.8</v>
      </c>
      <c r="AP58" s="24">
        <f t="shared" si="5"/>
        <v>1E-4</v>
      </c>
      <c r="AQ58" s="24">
        <f t="shared" si="6"/>
        <v>1E-4</v>
      </c>
      <c r="AR58" s="24">
        <f t="shared" si="7"/>
        <v>1E-4</v>
      </c>
      <c r="AS58" s="24">
        <f t="shared" si="8"/>
        <v>4.5199999999999998E-4</v>
      </c>
      <c r="AT58" s="24">
        <f t="shared" si="9"/>
        <v>2.31E-4</v>
      </c>
    </row>
    <row r="59" spans="1:46">
      <c r="A59" s="49" t="s">
        <v>543</v>
      </c>
      <c r="B59" s="47" t="s">
        <v>591</v>
      </c>
      <c r="C59" s="48" t="s">
        <v>52</v>
      </c>
      <c r="D59" s="48" t="s">
        <v>22</v>
      </c>
      <c r="E59" s="49">
        <v>62</v>
      </c>
      <c r="F59" s="49">
        <v>0.91100000000000003</v>
      </c>
      <c r="G59" s="24">
        <v>0.33</v>
      </c>
      <c r="I59" s="24">
        <v>0.33</v>
      </c>
      <c r="J59" s="24">
        <v>76</v>
      </c>
      <c r="L59" s="24">
        <v>76</v>
      </c>
      <c r="M59" s="24">
        <v>8.1999999999999993</v>
      </c>
      <c r="N59" s="50">
        <f t="shared" si="10"/>
        <v>65.6875</v>
      </c>
      <c r="O59" s="50">
        <f t="shared" si="11"/>
        <v>7.3696969696969701</v>
      </c>
      <c r="P59" s="24">
        <v>436</v>
      </c>
      <c r="Q59" s="24">
        <v>24</v>
      </c>
      <c r="R59" s="74">
        <v>7.9</v>
      </c>
      <c r="S59" s="24">
        <v>8.3000000000000007</v>
      </c>
      <c r="T59" s="24">
        <v>3.79</v>
      </c>
      <c r="U59" s="24">
        <v>1.81</v>
      </c>
      <c r="V59" s="24">
        <v>28.7</v>
      </c>
      <c r="Z59" s="24">
        <v>1.5200000000000001E-3</v>
      </c>
      <c r="AA59" s="24">
        <v>3.3300000000000001E-3</v>
      </c>
      <c r="AB59" s="32">
        <v>5</v>
      </c>
      <c r="AC59" s="24">
        <v>7.73</v>
      </c>
      <c r="AD59" s="24">
        <v>1.61</v>
      </c>
      <c r="AE59" s="24">
        <v>1.77</v>
      </c>
      <c r="AF59" s="24">
        <v>32.4</v>
      </c>
      <c r="AJ59" s="24">
        <v>7.8899999999999999E-4</v>
      </c>
      <c r="AK59" s="24">
        <v>2.49E-3</v>
      </c>
      <c r="AL59" s="32">
        <f t="shared" si="1"/>
        <v>7.73</v>
      </c>
      <c r="AM59" s="24">
        <f t="shared" si="2"/>
        <v>1.61</v>
      </c>
      <c r="AN59" s="24">
        <f t="shared" si="3"/>
        <v>1.77</v>
      </c>
      <c r="AO59" s="24">
        <f t="shared" si="4"/>
        <v>32.4</v>
      </c>
      <c r="AP59" s="24">
        <f t="shared" si="5"/>
        <v>1E-4</v>
      </c>
      <c r="AQ59" s="24">
        <f t="shared" si="6"/>
        <v>1E-4</v>
      </c>
      <c r="AR59" s="24">
        <f t="shared" si="7"/>
        <v>1E-4</v>
      </c>
      <c r="AS59" s="24">
        <f t="shared" si="8"/>
        <v>7.8899999999999999E-4</v>
      </c>
      <c r="AT59" s="24">
        <f t="shared" si="9"/>
        <v>2.49E-3</v>
      </c>
    </row>
    <row r="60" spans="1:46">
      <c r="A60" s="49" t="s">
        <v>543</v>
      </c>
      <c r="B60" s="47" t="s">
        <v>592</v>
      </c>
      <c r="C60" s="48" t="s">
        <v>52</v>
      </c>
      <c r="D60" s="48" t="s">
        <v>22</v>
      </c>
      <c r="E60" s="49">
        <v>61</v>
      </c>
      <c r="F60" s="49">
        <v>0.94900000000000007</v>
      </c>
      <c r="G60" s="24">
        <v>3.21</v>
      </c>
      <c r="I60" s="24">
        <v>3.21</v>
      </c>
      <c r="J60" s="24">
        <v>128</v>
      </c>
      <c r="L60" s="24">
        <v>128</v>
      </c>
      <c r="M60" s="24">
        <v>9.5</v>
      </c>
      <c r="N60" s="50">
        <f t="shared" si="10"/>
        <v>27.6875</v>
      </c>
      <c r="O60" s="50">
        <f t="shared" si="11"/>
        <v>1.2760124610591901</v>
      </c>
      <c r="P60" s="24">
        <v>95</v>
      </c>
      <c r="Q60" s="24">
        <v>41</v>
      </c>
      <c r="R60" s="74">
        <v>7.8</v>
      </c>
      <c r="S60" s="24">
        <v>8.4</v>
      </c>
      <c r="T60" s="24">
        <v>15.1</v>
      </c>
      <c r="U60" s="24">
        <v>0.88</v>
      </c>
      <c r="V60" s="24">
        <v>31.1</v>
      </c>
      <c r="Z60" s="24">
        <v>1.3500000000000001E-3</v>
      </c>
      <c r="AA60" s="24">
        <v>4.3800000000000002E-3</v>
      </c>
      <c r="AB60" s="32">
        <v>5</v>
      </c>
      <c r="AC60" s="24">
        <v>7.73</v>
      </c>
      <c r="AD60" s="24">
        <v>4.6500000000000004</v>
      </c>
      <c r="AE60" s="24">
        <v>1.76</v>
      </c>
      <c r="AF60" s="24">
        <v>33</v>
      </c>
      <c r="AJ60" s="24">
        <v>4.08E-4</v>
      </c>
      <c r="AK60" s="24">
        <v>8.4400000000000002E-4</v>
      </c>
      <c r="AL60" s="32">
        <f t="shared" si="1"/>
        <v>7.73</v>
      </c>
      <c r="AM60" s="24">
        <f t="shared" si="2"/>
        <v>4.6500000000000004</v>
      </c>
      <c r="AN60" s="24">
        <f t="shared" si="3"/>
        <v>1.76</v>
      </c>
      <c r="AO60" s="24">
        <f t="shared" si="4"/>
        <v>33</v>
      </c>
      <c r="AP60" s="24">
        <f t="shared" si="5"/>
        <v>1E-4</v>
      </c>
      <c r="AQ60" s="24">
        <f t="shared" si="6"/>
        <v>1E-4</v>
      </c>
      <c r="AR60" s="24">
        <f t="shared" si="7"/>
        <v>1E-4</v>
      </c>
      <c r="AS60" s="24">
        <f t="shared" si="8"/>
        <v>4.08E-4</v>
      </c>
      <c r="AT60" s="24">
        <f t="shared" si="9"/>
        <v>8.4400000000000002E-4</v>
      </c>
    </row>
    <row r="61" spans="1:46">
      <c r="A61" s="49" t="s">
        <v>543</v>
      </c>
      <c r="B61" s="47" t="s">
        <v>593</v>
      </c>
      <c r="C61" s="48" t="s">
        <v>52</v>
      </c>
      <c r="D61" s="48" t="s">
        <v>22</v>
      </c>
      <c r="E61" s="49">
        <v>62</v>
      </c>
      <c r="F61" s="49">
        <v>0.79500000000000004</v>
      </c>
      <c r="G61" s="24">
        <v>2.59</v>
      </c>
      <c r="I61" s="24">
        <v>2.59</v>
      </c>
      <c r="J61" s="24">
        <v>86</v>
      </c>
      <c r="L61" s="24">
        <v>86</v>
      </c>
      <c r="M61" s="24">
        <v>9.1</v>
      </c>
      <c r="N61" s="50">
        <f t="shared" si="10"/>
        <v>5.0625</v>
      </c>
      <c r="O61" s="50">
        <f t="shared" si="11"/>
        <v>1.0625482625482625</v>
      </c>
      <c r="P61" s="24">
        <v>481</v>
      </c>
      <c r="Q61" s="24">
        <v>15</v>
      </c>
      <c r="R61" s="74">
        <v>7.7</v>
      </c>
      <c r="S61" s="24">
        <v>8.4</v>
      </c>
      <c r="T61" s="24">
        <v>13.7</v>
      </c>
      <c r="U61" s="24">
        <v>0.98099999999999998</v>
      </c>
      <c r="V61" s="24">
        <v>34.799999999999997</v>
      </c>
      <c r="Z61" s="24">
        <v>1.3699999999999999E-3</v>
      </c>
      <c r="AA61" s="24">
        <v>3.0200000000000001E-3</v>
      </c>
      <c r="AB61" s="32">
        <v>5</v>
      </c>
      <c r="AC61" s="24">
        <v>7.8</v>
      </c>
      <c r="AD61" s="24">
        <v>4.9400000000000004</v>
      </c>
      <c r="AE61" s="24">
        <v>1.6</v>
      </c>
      <c r="AF61" s="24">
        <v>37</v>
      </c>
      <c r="AJ61" s="24">
        <v>4.7399999999999997E-4</v>
      </c>
      <c r="AK61" s="24">
        <v>1.6199999999999999E-3</v>
      </c>
      <c r="AL61" s="32">
        <f t="shared" si="1"/>
        <v>7.8</v>
      </c>
      <c r="AM61" s="24">
        <f t="shared" si="2"/>
        <v>4.9400000000000004</v>
      </c>
      <c r="AN61" s="24">
        <f t="shared" si="3"/>
        <v>1.6</v>
      </c>
      <c r="AO61" s="24">
        <f t="shared" si="4"/>
        <v>37</v>
      </c>
      <c r="AP61" s="24">
        <f t="shared" si="5"/>
        <v>1E-4</v>
      </c>
      <c r="AQ61" s="24">
        <f t="shared" si="6"/>
        <v>1E-4</v>
      </c>
      <c r="AR61" s="24">
        <f t="shared" si="7"/>
        <v>1E-4</v>
      </c>
      <c r="AS61" s="24">
        <f t="shared" si="8"/>
        <v>4.7399999999999997E-4</v>
      </c>
      <c r="AT61" s="24">
        <f t="shared" si="9"/>
        <v>1.6199999999999999E-3</v>
      </c>
    </row>
    <row r="62" spans="1:46">
      <c r="A62" s="49" t="s">
        <v>543</v>
      </c>
      <c r="B62" s="47" t="s">
        <v>594</v>
      </c>
      <c r="C62" s="48" t="s">
        <v>52</v>
      </c>
      <c r="D62" s="48" t="s">
        <v>22</v>
      </c>
      <c r="E62" s="49">
        <v>62</v>
      </c>
      <c r="F62" s="49">
        <v>0.65300000000000002</v>
      </c>
      <c r="G62" s="24">
        <v>3.75</v>
      </c>
      <c r="I62" s="24">
        <v>3.75</v>
      </c>
      <c r="J62" s="24">
        <v>29</v>
      </c>
      <c r="L62" s="24">
        <v>29</v>
      </c>
      <c r="M62" s="24">
        <v>9.4</v>
      </c>
      <c r="N62" s="50">
        <f t="shared" si="10"/>
        <v>-88.1875</v>
      </c>
      <c r="O62" s="50">
        <f t="shared" si="11"/>
        <v>0.24746666666666667</v>
      </c>
      <c r="P62" s="24">
        <v>109</v>
      </c>
      <c r="Q62" s="24">
        <v>18</v>
      </c>
      <c r="R62" s="74">
        <v>7.8</v>
      </c>
      <c r="S62" s="24">
        <v>8.5</v>
      </c>
      <c r="T62" s="24">
        <v>41.4</v>
      </c>
      <c r="U62" s="24">
        <v>0.92100000000000004</v>
      </c>
      <c r="V62" s="24">
        <v>28</v>
      </c>
      <c r="Z62" s="24">
        <v>1.2099999999999999E-3</v>
      </c>
      <c r="AA62" s="24">
        <v>3.81E-3</v>
      </c>
      <c r="AB62" s="32">
        <v>5</v>
      </c>
      <c r="AC62" s="24">
        <v>7.67</v>
      </c>
      <c r="AD62" s="24">
        <v>9.51</v>
      </c>
      <c r="AE62" s="24">
        <v>1.62</v>
      </c>
      <c r="AF62" s="24">
        <v>25.2</v>
      </c>
      <c r="AJ62" s="24">
        <v>3.4499999999999998E-4</v>
      </c>
      <c r="AK62" s="24">
        <v>8.1599999999999999E-4</v>
      </c>
      <c r="AL62" s="32">
        <f t="shared" si="1"/>
        <v>7.67</v>
      </c>
      <c r="AM62" s="24">
        <f t="shared" si="2"/>
        <v>9.51</v>
      </c>
      <c r="AN62" s="24">
        <f t="shared" si="3"/>
        <v>1.62</v>
      </c>
      <c r="AO62" s="24">
        <f t="shared" si="4"/>
        <v>25.2</v>
      </c>
      <c r="AP62" s="24">
        <f t="shared" si="5"/>
        <v>1E-4</v>
      </c>
      <c r="AQ62" s="24">
        <f t="shared" si="6"/>
        <v>1E-4</v>
      </c>
      <c r="AR62" s="24">
        <f t="shared" si="7"/>
        <v>1E-4</v>
      </c>
      <c r="AS62" s="24">
        <f t="shared" si="8"/>
        <v>3.4499999999999998E-4</v>
      </c>
      <c r="AT62" s="24">
        <f t="shared" si="9"/>
        <v>8.1599999999999999E-4</v>
      </c>
    </row>
    <row r="63" spans="1:46">
      <c r="A63" s="49" t="s">
        <v>543</v>
      </c>
      <c r="B63" s="47" t="s">
        <v>595</v>
      </c>
      <c r="C63" s="48" t="s">
        <v>52</v>
      </c>
      <c r="D63" s="48" t="s">
        <v>22</v>
      </c>
      <c r="E63" s="49">
        <v>18</v>
      </c>
      <c r="F63" s="49"/>
      <c r="G63" s="24">
        <v>2.65</v>
      </c>
      <c r="I63" s="24">
        <v>2.65</v>
      </c>
      <c r="J63" s="24">
        <v>69.8</v>
      </c>
      <c r="L63" s="24">
        <v>69.8</v>
      </c>
      <c r="M63" s="24">
        <v>9.1999999999999993</v>
      </c>
      <c r="N63" s="50">
        <f t="shared" si="10"/>
        <v>-13.012500000000003</v>
      </c>
      <c r="O63" s="50">
        <f t="shared" si="11"/>
        <v>0.84286792452830184</v>
      </c>
      <c r="R63" s="74">
        <v>7.4</v>
      </c>
      <c r="S63" s="24">
        <v>8.3000000000000007</v>
      </c>
      <c r="T63" s="24">
        <v>8.44</v>
      </c>
      <c r="U63" s="24">
        <v>1.32</v>
      </c>
      <c r="V63" s="24">
        <v>30</v>
      </c>
      <c r="Z63" s="24">
        <v>1.09E-3</v>
      </c>
      <c r="AA63" s="24">
        <v>1.81E-3</v>
      </c>
      <c r="AB63" s="32">
        <v>5</v>
      </c>
      <c r="AC63" s="24">
        <v>7.86</v>
      </c>
      <c r="AD63" s="24">
        <v>6.22</v>
      </c>
      <c r="AE63" s="24">
        <v>1.66</v>
      </c>
      <c r="AF63" s="24">
        <v>31.5</v>
      </c>
      <c r="AJ63" s="24">
        <v>1.2000000000000001E-3</v>
      </c>
      <c r="AK63" s="24">
        <v>4.7899999999999999E-4</v>
      </c>
      <c r="AL63" s="32">
        <f t="shared" si="1"/>
        <v>7.86</v>
      </c>
      <c r="AM63" s="24">
        <f t="shared" si="2"/>
        <v>6.22</v>
      </c>
      <c r="AN63" s="24">
        <f t="shared" si="3"/>
        <v>1.66</v>
      </c>
      <c r="AO63" s="24">
        <f t="shared" si="4"/>
        <v>31.5</v>
      </c>
      <c r="AP63" s="24">
        <f t="shared" si="5"/>
        <v>1E-4</v>
      </c>
      <c r="AQ63" s="24">
        <f t="shared" si="6"/>
        <v>1E-4</v>
      </c>
      <c r="AR63" s="24">
        <f t="shared" si="7"/>
        <v>1E-4</v>
      </c>
      <c r="AS63" s="24">
        <f t="shared" si="8"/>
        <v>1.2000000000000001E-3</v>
      </c>
      <c r="AT63" s="24">
        <f t="shared" si="9"/>
        <v>4.7899999999999999E-4</v>
      </c>
    </row>
    <row r="64" spans="1:46">
      <c r="A64" s="49" t="s">
        <v>543</v>
      </c>
      <c r="B64" s="47" t="s">
        <v>596</v>
      </c>
      <c r="C64" s="48" t="s">
        <v>52</v>
      </c>
      <c r="D64" s="48" t="s">
        <v>22</v>
      </c>
      <c r="E64" s="49">
        <v>18</v>
      </c>
      <c r="F64" s="49"/>
      <c r="G64" s="24">
        <v>2.75</v>
      </c>
      <c r="I64" s="24">
        <v>2.75</v>
      </c>
      <c r="J64" s="24">
        <v>89.9</v>
      </c>
      <c r="L64" s="24">
        <v>89.9</v>
      </c>
      <c r="M64" s="24">
        <v>8.6</v>
      </c>
      <c r="N64" s="50">
        <f t="shared" si="10"/>
        <v>3.9625000000000057</v>
      </c>
      <c r="O64" s="50">
        <f t="shared" si="11"/>
        <v>1.0461090909090909</v>
      </c>
      <c r="R64" s="74">
        <v>7.6</v>
      </c>
      <c r="S64" s="24">
        <v>8.4</v>
      </c>
      <c r="T64" s="24">
        <v>10.199999999999999</v>
      </c>
      <c r="U64" s="24">
        <v>1.31</v>
      </c>
      <c r="V64" s="24">
        <v>32</v>
      </c>
      <c r="Z64" s="24">
        <v>1.07E-3</v>
      </c>
      <c r="AA64" s="24">
        <v>1.1299999999999999E-3</v>
      </c>
      <c r="AB64" s="32">
        <v>5</v>
      </c>
      <c r="AC64" s="24">
        <v>7.76</v>
      </c>
      <c r="AD64" s="24">
        <v>6.12</v>
      </c>
      <c r="AE64" s="24">
        <v>1.78</v>
      </c>
      <c r="AF64" s="24">
        <v>28.4</v>
      </c>
      <c r="AJ64" s="24">
        <v>7.7700000000000002E-4</v>
      </c>
      <c r="AK64" s="24">
        <v>1.1900000000000001E-4</v>
      </c>
      <c r="AL64" s="32">
        <f t="shared" si="1"/>
        <v>7.76</v>
      </c>
      <c r="AM64" s="24">
        <f t="shared" si="2"/>
        <v>6.12</v>
      </c>
      <c r="AN64" s="24">
        <f t="shared" si="3"/>
        <v>1.78</v>
      </c>
      <c r="AO64" s="24">
        <f t="shared" si="4"/>
        <v>28.4</v>
      </c>
      <c r="AP64" s="24">
        <f t="shared" si="5"/>
        <v>1E-4</v>
      </c>
      <c r="AQ64" s="24">
        <f t="shared" si="6"/>
        <v>1E-4</v>
      </c>
      <c r="AR64" s="24">
        <f t="shared" si="7"/>
        <v>1E-4</v>
      </c>
      <c r="AS64" s="24">
        <f t="shared" si="8"/>
        <v>7.7700000000000002E-4</v>
      </c>
      <c r="AT64" s="24">
        <f t="shared" si="9"/>
        <v>1.1900000000000001E-4</v>
      </c>
    </row>
    <row r="65" spans="1:46">
      <c r="A65" s="49" t="s">
        <v>543</v>
      </c>
      <c r="B65" s="47" t="s">
        <v>597</v>
      </c>
      <c r="C65" s="48" t="s">
        <v>52</v>
      </c>
      <c r="D65" s="48" t="s">
        <v>22</v>
      </c>
      <c r="E65" s="49">
        <v>18</v>
      </c>
      <c r="F65" s="49"/>
      <c r="G65" s="24">
        <v>2.67</v>
      </c>
      <c r="I65" s="24">
        <v>2.67</v>
      </c>
      <c r="J65" s="24">
        <v>83.1</v>
      </c>
      <c r="L65" s="24">
        <v>83.1</v>
      </c>
      <c r="M65" s="24">
        <v>9.6999999999999993</v>
      </c>
      <c r="N65" s="50">
        <f t="shared" si="10"/>
        <v>-0.33750000000000568</v>
      </c>
      <c r="O65" s="50">
        <f t="shared" si="11"/>
        <v>0.9959550561797752</v>
      </c>
      <c r="R65" s="74">
        <v>7.6</v>
      </c>
      <c r="S65" s="24">
        <v>8.4</v>
      </c>
      <c r="T65" s="24">
        <v>10</v>
      </c>
      <c r="U65" s="24">
        <v>1.3</v>
      </c>
      <c r="V65" s="24">
        <v>30.9</v>
      </c>
      <c r="Z65" s="24">
        <v>5.1699999999999999E-4</v>
      </c>
      <c r="AA65" s="24">
        <v>7.0899999999999999E-4</v>
      </c>
      <c r="AB65" s="32">
        <v>5</v>
      </c>
      <c r="AC65" s="24">
        <v>7.76</v>
      </c>
      <c r="AD65" s="24">
        <v>6.54</v>
      </c>
      <c r="AE65" s="24">
        <v>1.9</v>
      </c>
      <c r="AF65" s="24">
        <v>28.1</v>
      </c>
      <c r="AJ65" s="24">
        <v>3.9599999999999998E-4</v>
      </c>
      <c r="AK65" s="24">
        <v>1.1900000000000001E-4</v>
      </c>
      <c r="AL65" s="32">
        <f t="shared" si="1"/>
        <v>7.76</v>
      </c>
      <c r="AM65" s="24">
        <f t="shared" si="2"/>
        <v>6.54</v>
      </c>
      <c r="AN65" s="24">
        <f t="shared" si="3"/>
        <v>1.9</v>
      </c>
      <c r="AO65" s="24">
        <f t="shared" si="4"/>
        <v>28.1</v>
      </c>
      <c r="AP65" s="24">
        <f t="shared" si="5"/>
        <v>1E-4</v>
      </c>
      <c r="AQ65" s="24">
        <f t="shared" si="6"/>
        <v>1E-4</v>
      </c>
      <c r="AR65" s="24">
        <f t="shared" si="7"/>
        <v>1E-4</v>
      </c>
      <c r="AS65" s="24">
        <f t="shared" si="8"/>
        <v>3.9599999999999998E-4</v>
      </c>
      <c r="AT65" s="24">
        <f t="shared" si="9"/>
        <v>1.1900000000000001E-4</v>
      </c>
    </row>
    <row r="66" spans="1:46">
      <c r="A66" s="49" t="s">
        <v>543</v>
      </c>
      <c r="B66" s="47" t="s">
        <v>598</v>
      </c>
      <c r="C66" s="48" t="s">
        <v>52</v>
      </c>
      <c r="D66" s="48" t="s">
        <v>22</v>
      </c>
      <c r="E66" s="49">
        <v>18</v>
      </c>
      <c r="F66" s="49"/>
      <c r="G66" s="24">
        <v>1.01</v>
      </c>
      <c r="I66" s="24">
        <v>1.01</v>
      </c>
      <c r="J66" s="24">
        <v>46.6</v>
      </c>
      <c r="L66" s="24">
        <v>46.6</v>
      </c>
      <c r="M66" s="24">
        <v>9.1999999999999993</v>
      </c>
      <c r="N66" s="50">
        <f t="shared" si="10"/>
        <v>15.037500000000001</v>
      </c>
      <c r="O66" s="50">
        <f t="shared" si="11"/>
        <v>1.4764356435643564</v>
      </c>
      <c r="R66" s="74">
        <v>7.4</v>
      </c>
      <c r="S66" s="24">
        <v>8.3000000000000007</v>
      </c>
      <c r="T66" s="24">
        <v>12.5</v>
      </c>
      <c r="U66" s="24">
        <v>1.36</v>
      </c>
      <c r="V66" s="24">
        <v>33.9</v>
      </c>
      <c r="Z66" s="24">
        <v>1.0500000000000002E-3</v>
      </c>
      <c r="AA66" s="24">
        <v>9.1600000000000004E-4</v>
      </c>
      <c r="AB66" s="32">
        <v>5</v>
      </c>
      <c r="AC66" s="24">
        <v>7.8</v>
      </c>
      <c r="AD66" s="24">
        <v>6.87</v>
      </c>
      <c r="AE66" s="24">
        <v>1.97</v>
      </c>
      <c r="AF66" s="24">
        <v>33</v>
      </c>
      <c r="AJ66" s="24">
        <v>6.2500000000000001E-4</v>
      </c>
      <c r="AK66" s="24">
        <v>1.17E-4</v>
      </c>
      <c r="AL66" s="32">
        <f t="shared" si="1"/>
        <v>7.8</v>
      </c>
      <c r="AM66" s="24">
        <f t="shared" si="2"/>
        <v>6.87</v>
      </c>
      <c r="AN66" s="24">
        <f t="shared" si="3"/>
        <v>1.97</v>
      </c>
      <c r="AO66" s="24">
        <f t="shared" si="4"/>
        <v>33</v>
      </c>
      <c r="AP66" s="24">
        <f t="shared" si="5"/>
        <v>1E-4</v>
      </c>
      <c r="AQ66" s="24">
        <f t="shared" si="6"/>
        <v>1E-4</v>
      </c>
      <c r="AR66" s="24">
        <f t="shared" si="7"/>
        <v>1E-4</v>
      </c>
      <c r="AS66" s="24">
        <f t="shared" si="8"/>
        <v>6.2500000000000001E-4</v>
      </c>
      <c r="AT66" s="24">
        <f t="shared" si="9"/>
        <v>1.17E-4</v>
      </c>
    </row>
    <row r="67" spans="1:46">
      <c r="A67" s="49" t="s">
        <v>543</v>
      </c>
      <c r="B67" s="47" t="s">
        <v>599</v>
      </c>
      <c r="C67" s="48" t="s">
        <v>52</v>
      </c>
      <c r="D67" s="48" t="s">
        <v>22</v>
      </c>
      <c r="E67" s="49">
        <v>63</v>
      </c>
      <c r="F67" s="49">
        <v>0.84099999999999997</v>
      </c>
      <c r="G67" s="24">
        <v>4.3600000000000003</v>
      </c>
      <c r="I67" s="24">
        <v>4.3600000000000003</v>
      </c>
      <c r="J67" s="24">
        <v>39.700000000000003</v>
      </c>
      <c r="L67" s="24">
        <v>39.700000000000003</v>
      </c>
      <c r="M67" s="24">
        <v>8.1999999999999993</v>
      </c>
      <c r="N67" s="50">
        <f t="shared" si="10"/>
        <v>-96.55</v>
      </c>
      <c r="O67" s="50">
        <f t="shared" si="11"/>
        <v>0.29137614678899082</v>
      </c>
      <c r="P67" s="24">
        <v>376</v>
      </c>
      <c r="Q67" s="24">
        <v>29</v>
      </c>
      <c r="R67" s="74">
        <v>7.4</v>
      </c>
      <c r="S67" s="24">
        <v>8.3000000000000007</v>
      </c>
      <c r="T67" s="24">
        <v>52.86</v>
      </c>
      <c r="Z67" s="24">
        <v>5.3E-3</v>
      </c>
      <c r="AA67" s="24">
        <v>2.6800000000000001E-2</v>
      </c>
      <c r="AB67" s="32">
        <v>5</v>
      </c>
      <c r="AD67" s="24">
        <v>24.41</v>
      </c>
      <c r="AJ67" s="24">
        <v>1.2000000000000001E-3</v>
      </c>
      <c r="AK67" s="24">
        <v>1.6000000000000001E-3</v>
      </c>
      <c r="AL67" s="32">
        <f t="shared" si="1"/>
        <v>7.4</v>
      </c>
      <c r="AM67" s="24">
        <f t="shared" si="2"/>
        <v>24.41</v>
      </c>
      <c r="AN67" s="24">
        <f t="shared" si="3"/>
        <v>1E-4</v>
      </c>
      <c r="AO67" s="24">
        <f t="shared" si="4"/>
        <v>1E-4</v>
      </c>
      <c r="AP67" s="24">
        <f t="shared" si="5"/>
        <v>1E-4</v>
      </c>
      <c r="AQ67" s="24">
        <f t="shared" si="6"/>
        <v>1E-4</v>
      </c>
      <c r="AR67" s="24">
        <f t="shared" si="7"/>
        <v>1E-4</v>
      </c>
      <c r="AS67" s="24">
        <f t="shared" si="8"/>
        <v>1.2000000000000001E-3</v>
      </c>
      <c r="AT67" s="24">
        <f t="shared" si="9"/>
        <v>1.6000000000000001E-3</v>
      </c>
    </row>
    <row r="68" spans="1:46">
      <c r="A68" s="49" t="s">
        <v>543</v>
      </c>
      <c r="B68" s="47" t="s">
        <v>600</v>
      </c>
      <c r="C68" s="48" t="s">
        <v>52</v>
      </c>
      <c r="D68" s="48" t="s">
        <v>22</v>
      </c>
      <c r="E68" s="49">
        <v>62</v>
      </c>
      <c r="F68" s="49">
        <v>0.80300000000000005</v>
      </c>
      <c r="G68" s="24">
        <v>3.93</v>
      </c>
      <c r="I68" s="24">
        <v>3.93</v>
      </c>
      <c r="J68" s="24">
        <v>64.7</v>
      </c>
      <c r="L68" s="24">
        <v>64.7</v>
      </c>
      <c r="M68" s="24">
        <v>8</v>
      </c>
      <c r="N68" s="50">
        <f t="shared" si="10"/>
        <v>-58.112499999999997</v>
      </c>
      <c r="O68" s="50">
        <f t="shared" si="11"/>
        <v>0.52681933842239193</v>
      </c>
      <c r="P68" s="24">
        <v>107</v>
      </c>
      <c r="Q68" s="24">
        <v>26</v>
      </c>
      <c r="R68" s="74">
        <v>7.8</v>
      </c>
      <c r="S68" s="24">
        <v>8.3000000000000007</v>
      </c>
      <c r="T68" s="24">
        <v>16.32</v>
      </c>
      <c r="Z68" s="24">
        <v>2.2000000000000001E-3</v>
      </c>
      <c r="AA68" s="24">
        <v>5.5999999999999999E-3</v>
      </c>
      <c r="AB68" s="32">
        <v>5</v>
      </c>
      <c r="AD68" s="24">
        <v>13.21</v>
      </c>
      <c r="AJ68" s="24">
        <v>1.1000000000000001E-3</v>
      </c>
      <c r="AK68" s="24">
        <v>4.7000000000000002E-3</v>
      </c>
      <c r="AL68" s="32">
        <f t="shared" si="1"/>
        <v>7.8</v>
      </c>
      <c r="AM68" s="24">
        <f t="shared" si="2"/>
        <v>13.21</v>
      </c>
      <c r="AN68" s="24">
        <f t="shared" si="3"/>
        <v>1E-4</v>
      </c>
      <c r="AO68" s="24">
        <f t="shared" si="4"/>
        <v>1E-4</v>
      </c>
      <c r="AP68" s="24">
        <f t="shared" si="5"/>
        <v>1E-4</v>
      </c>
      <c r="AQ68" s="24">
        <f t="shared" si="6"/>
        <v>1E-4</v>
      </c>
      <c r="AR68" s="24">
        <f t="shared" si="7"/>
        <v>1E-4</v>
      </c>
      <c r="AS68" s="24">
        <f t="shared" si="8"/>
        <v>1.1000000000000001E-3</v>
      </c>
      <c r="AT68" s="24">
        <f t="shared" si="9"/>
        <v>4.7000000000000002E-3</v>
      </c>
    </row>
    <row r="69" spans="1:46">
      <c r="A69" s="49" t="s">
        <v>544</v>
      </c>
      <c r="B69" s="47" t="s">
        <v>601</v>
      </c>
      <c r="C69" s="48" t="s">
        <v>52</v>
      </c>
      <c r="D69" s="48" t="s">
        <v>22</v>
      </c>
      <c r="E69" s="49">
        <v>16</v>
      </c>
      <c r="F69" s="49"/>
      <c r="G69" s="24">
        <v>1.5549999999999999</v>
      </c>
      <c r="H69" s="24">
        <v>1.3049999999999999</v>
      </c>
      <c r="I69" s="24">
        <v>1.3049999999999999</v>
      </c>
      <c r="J69" s="24">
        <v>110.12</v>
      </c>
      <c r="L69" s="24">
        <v>110.12</v>
      </c>
      <c r="M69" s="24">
        <v>6.95</v>
      </c>
      <c r="N69" s="50">
        <f t="shared" si="10"/>
        <v>69.338750000000005</v>
      </c>
      <c r="O69" s="50">
        <f t="shared" si="11"/>
        <v>2.7002605363984675</v>
      </c>
      <c r="R69" s="74">
        <v>8.5</v>
      </c>
      <c r="S69" s="51">
        <v>8.1999999999999993</v>
      </c>
      <c r="T69" s="24">
        <v>83</v>
      </c>
      <c r="Z69" s="24">
        <v>1.2E-2</v>
      </c>
      <c r="AA69" s="24">
        <v>6.0000000000000001E-3</v>
      </c>
      <c r="AB69" s="32">
        <v>5</v>
      </c>
      <c r="AD69" s="24">
        <v>40</v>
      </c>
      <c r="AJ69" s="24">
        <v>1.2E-2</v>
      </c>
      <c r="AK69" s="24">
        <v>7.0000000000000001E-3</v>
      </c>
      <c r="AL69" s="32">
        <f t="shared" si="1"/>
        <v>8.5</v>
      </c>
      <c r="AM69" s="24">
        <f t="shared" si="2"/>
        <v>40</v>
      </c>
      <c r="AN69" s="24">
        <f t="shared" si="3"/>
        <v>1E-4</v>
      </c>
      <c r="AO69" s="24">
        <f t="shared" si="4"/>
        <v>1E-4</v>
      </c>
      <c r="AP69" s="24">
        <f t="shared" si="5"/>
        <v>1E-4</v>
      </c>
      <c r="AQ69" s="24">
        <f t="shared" si="6"/>
        <v>1E-4</v>
      </c>
      <c r="AR69" s="24">
        <f t="shared" si="7"/>
        <v>1E-4</v>
      </c>
      <c r="AS69" s="24">
        <f t="shared" si="8"/>
        <v>1.2E-2</v>
      </c>
      <c r="AT69" s="24">
        <f t="shared" si="9"/>
        <v>7.0000000000000001E-3</v>
      </c>
    </row>
    <row r="70" spans="1:46">
      <c r="A70" s="49" t="s">
        <v>544</v>
      </c>
      <c r="B70" s="47" t="s">
        <v>602</v>
      </c>
      <c r="C70" s="48" t="s">
        <v>52</v>
      </c>
      <c r="D70" s="48" t="s">
        <v>22</v>
      </c>
      <c r="E70" s="49">
        <v>16</v>
      </c>
      <c r="F70" s="49"/>
      <c r="G70" s="24">
        <v>1.54</v>
      </c>
      <c r="H70" s="24">
        <v>1.2769999999999999</v>
      </c>
      <c r="I70" s="24">
        <v>1.2769999999999999</v>
      </c>
      <c r="J70" s="24">
        <v>101.24</v>
      </c>
      <c r="L70" s="24">
        <v>101.24</v>
      </c>
      <c r="M70" s="24">
        <v>6.9</v>
      </c>
      <c r="N70" s="50">
        <f t="shared" si="10"/>
        <v>61.333749999999995</v>
      </c>
      <c r="O70" s="50">
        <f t="shared" si="11"/>
        <v>2.5369459671104151</v>
      </c>
      <c r="R70" s="74">
        <v>7.1</v>
      </c>
      <c r="S70" s="51">
        <v>8.3000000000000007</v>
      </c>
      <c r="T70" s="24">
        <v>56</v>
      </c>
      <c r="Z70" s="24">
        <v>1.2E-2</v>
      </c>
      <c r="AA70" s="24">
        <v>2.2000000000000002E-2</v>
      </c>
      <c r="AB70" s="32">
        <v>5</v>
      </c>
      <c r="AD70" s="24">
        <v>41</v>
      </c>
      <c r="AJ70" s="24">
        <v>0.01</v>
      </c>
      <c r="AK70" s="24">
        <v>5.0000000000000001E-3</v>
      </c>
      <c r="AL70" s="32">
        <f t="shared" si="1"/>
        <v>7.1</v>
      </c>
      <c r="AM70" s="24">
        <f t="shared" si="2"/>
        <v>41</v>
      </c>
      <c r="AN70" s="24">
        <f t="shared" si="3"/>
        <v>1E-4</v>
      </c>
      <c r="AO70" s="24">
        <f t="shared" si="4"/>
        <v>1E-4</v>
      </c>
      <c r="AP70" s="24">
        <f t="shared" si="5"/>
        <v>1E-4</v>
      </c>
      <c r="AQ70" s="24">
        <f t="shared" si="6"/>
        <v>1E-4</v>
      </c>
      <c r="AR70" s="24">
        <f t="shared" si="7"/>
        <v>1E-4</v>
      </c>
      <c r="AS70" s="24">
        <f t="shared" si="8"/>
        <v>0.01</v>
      </c>
      <c r="AT70" s="24">
        <f t="shared" si="9"/>
        <v>5.0000000000000001E-3</v>
      </c>
    </row>
    <row r="71" spans="1:46">
      <c r="A71" s="49" t="s">
        <v>544</v>
      </c>
      <c r="B71" s="47" t="s">
        <v>603</v>
      </c>
      <c r="C71" s="48" t="s">
        <v>52</v>
      </c>
      <c r="D71" s="48" t="s">
        <v>22</v>
      </c>
      <c r="E71" s="49">
        <v>16</v>
      </c>
      <c r="F71" s="49"/>
      <c r="G71" s="24">
        <v>1.51</v>
      </c>
      <c r="H71" s="24">
        <v>1.22</v>
      </c>
      <c r="I71" s="24">
        <v>1.22</v>
      </c>
      <c r="J71" s="24">
        <v>83.48</v>
      </c>
      <c r="L71" s="24">
        <v>83.48</v>
      </c>
      <c r="M71" s="24">
        <v>6.8</v>
      </c>
      <c r="N71" s="50">
        <f t="shared" si="10"/>
        <v>45.355000000000004</v>
      </c>
      <c r="O71" s="50">
        <f t="shared" si="11"/>
        <v>2.1896393442622952</v>
      </c>
      <c r="R71" s="74">
        <v>7.1</v>
      </c>
      <c r="S71" s="51">
        <v>8</v>
      </c>
      <c r="T71" s="24">
        <v>41</v>
      </c>
      <c r="Z71" s="24">
        <v>0.01</v>
      </c>
      <c r="AA71" s="24">
        <v>8.0000000000000002E-3</v>
      </c>
      <c r="AB71" s="32">
        <v>5</v>
      </c>
      <c r="AD71" s="24">
        <v>38</v>
      </c>
      <c r="AJ71" s="24">
        <v>0.01</v>
      </c>
      <c r="AK71" s="24">
        <v>6.0000000000000001E-3</v>
      </c>
      <c r="AL71" s="32">
        <f t="shared" si="1"/>
        <v>7.1</v>
      </c>
      <c r="AM71" s="24">
        <f t="shared" si="2"/>
        <v>38</v>
      </c>
      <c r="AN71" s="24">
        <f t="shared" si="3"/>
        <v>1E-4</v>
      </c>
      <c r="AO71" s="24">
        <f t="shared" si="4"/>
        <v>1E-4</v>
      </c>
      <c r="AP71" s="24">
        <f t="shared" si="5"/>
        <v>1E-4</v>
      </c>
      <c r="AQ71" s="24">
        <f t="shared" si="6"/>
        <v>1E-4</v>
      </c>
      <c r="AR71" s="24">
        <f t="shared" si="7"/>
        <v>1E-4</v>
      </c>
      <c r="AS71" s="24">
        <f t="shared" si="8"/>
        <v>0.01</v>
      </c>
      <c r="AT71" s="24">
        <f t="shared" si="9"/>
        <v>6.0000000000000001E-3</v>
      </c>
    </row>
    <row r="72" spans="1:46">
      <c r="A72" s="49" t="s">
        <v>544</v>
      </c>
      <c r="B72" s="47" t="s">
        <v>604</v>
      </c>
      <c r="C72" s="24" t="s">
        <v>7</v>
      </c>
      <c r="D72" s="48" t="s">
        <v>22</v>
      </c>
      <c r="E72" s="49">
        <v>10</v>
      </c>
      <c r="F72" s="49"/>
      <c r="G72" s="24">
        <v>1.51</v>
      </c>
      <c r="H72" s="24">
        <v>1.22</v>
      </c>
      <c r="I72" s="24">
        <v>1.22</v>
      </c>
      <c r="J72" s="24">
        <v>83.48</v>
      </c>
      <c r="L72" s="24">
        <v>83.48</v>
      </c>
      <c r="M72" s="24">
        <v>6.8</v>
      </c>
      <c r="N72" s="50">
        <f t="shared" si="10"/>
        <v>45.355000000000004</v>
      </c>
      <c r="O72" s="50">
        <f t="shared" si="11"/>
        <v>2.1896393442622952</v>
      </c>
      <c r="R72" s="74">
        <v>7.1</v>
      </c>
      <c r="S72" s="51">
        <v>9</v>
      </c>
      <c r="T72" s="24">
        <v>511</v>
      </c>
      <c r="Z72" s="24">
        <v>1.2E-2</v>
      </c>
      <c r="AA72" s="24">
        <v>3.4000000000000002E-2</v>
      </c>
      <c r="AB72" s="32">
        <v>5</v>
      </c>
      <c r="AD72" s="24">
        <v>431</v>
      </c>
      <c r="AJ72" s="24">
        <v>0.01</v>
      </c>
      <c r="AK72" s="24">
        <v>1.8000000000000002E-2</v>
      </c>
      <c r="AL72" s="32">
        <f t="shared" si="1"/>
        <v>7.1</v>
      </c>
      <c r="AM72" s="24">
        <f t="shared" si="2"/>
        <v>431</v>
      </c>
      <c r="AN72" s="24">
        <f t="shared" si="3"/>
        <v>1E-4</v>
      </c>
      <c r="AO72" s="24">
        <f t="shared" si="4"/>
        <v>1E-4</v>
      </c>
      <c r="AP72" s="24">
        <f t="shared" si="5"/>
        <v>1E-4</v>
      </c>
      <c r="AQ72" s="24">
        <f t="shared" si="6"/>
        <v>1E-4</v>
      </c>
      <c r="AR72" s="24">
        <f t="shared" si="7"/>
        <v>1E-4</v>
      </c>
      <c r="AS72" s="24">
        <f t="shared" si="8"/>
        <v>0.01</v>
      </c>
      <c r="AT72" s="24">
        <f t="shared" si="9"/>
        <v>1.8000000000000002E-2</v>
      </c>
    </row>
    <row r="73" spans="1:46">
      <c r="A73" s="49" t="s">
        <v>544</v>
      </c>
      <c r="B73" s="47" t="s">
        <v>605</v>
      </c>
      <c r="C73" s="48" t="s">
        <v>52</v>
      </c>
      <c r="D73" s="48" t="s">
        <v>22</v>
      </c>
      <c r="E73" s="49">
        <v>16</v>
      </c>
      <c r="F73" s="49"/>
      <c r="G73" s="24">
        <v>1.6</v>
      </c>
      <c r="H73" s="24">
        <v>1.39</v>
      </c>
      <c r="I73" s="24">
        <v>1.39</v>
      </c>
      <c r="J73" s="24">
        <v>136.75</v>
      </c>
      <c r="L73" s="24">
        <v>136.75</v>
      </c>
      <c r="M73" s="24">
        <v>7.1</v>
      </c>
      <c r="N73" s="50">
        <f t="shared" si="10"/>
        <v>93.3125</v>
      </c>
      <c r="O73" s="50">
        <f t="shared" si="11"/>
        <v>3.148201438848921</v>
      </c>
      <c r="R73" s="74">
        <v>7.5</v>
      </c>
      <c r="S73" s="51">
        <v>8.5</v>
      </c>
      <c r="T73" s="24">
        <v>87</v>
      </c>
      <c r="Z73" s="24">
        <v>2.2000000000000002E-2</v>
      </c>
      <c r="AA73" s="24">
        <v>1.6E-2</v>
      </c>
      <c r="AB73" s="32">
        <v>5</v>
      </c>
      <c r="AD73" s="24">
        <v>35</v>
      </c>
      <c r="AJ73" s="24">
        <v>0.01</v>
      </c>
      <c r="AK73" s="24">
        <v>8.0000000000000002E-3</v>
      </c>
      <c r="AL73" s="32">
        <f t="shared" si="1"/>
        <v>7.5</v>
      </c>
      <c r="AM73" s="24">
        <f t="shared" si="2"/>
        <v>35</v>
      </c>
      <c r="AN73" s="24">
        <f t="shared" si="3"/>
        <v>1E-4</v>
      </c>
      <c r="AO73" s="24">
        <f t="shared" si="4"/>
        <v>1E-4</v>
      </c>
      <c r="AP73" s="24">
        <f t="shared" si="5"/>
        <v>1E-4</v>
      </c>
      <c r="AQ73" s="24">
        <f t="shared" si="6"/>
        <v>1E-4</v>
      </c>
      <c r="AR73" s="24">
        <f t="shared" si="7"/>
        <v>1E-4</v>
      </c>
      <c r="AS73" s="24">
        <f t="shared" si="8"/>
        <v>0.01</v>
      </c>
      <c r="AT73" s="24">
        <f t="shared" si="9"/>
        <v>8.0000000000000002E-3</v>
      </c>
    </row>
    <row r="74" spans="1:46">
      <c r="A74" s="49" t="s">
        <v>544</v>
      </c>
      <c r="B74" s="47" t="s">
        <v>606</v>
      </c>
      <c r="C74" s="24" t="s">
        <v>7</v>
      </c>
      <c r="D74" s="48" t="s">
        <v>22</v>
      </c>
      <c r="E74" s="49">
        <v>10</v>
      </c>
      <c r="F74" s="49"/>
      <c r="G74" s="24">
        <v>1.6</v>
      </c>
      <c r="H74" s="24">
        <v>1.39</v>
      </c>
      <c r="I74" s="24">
        <v>1.39</v>
      </c>
      <c r="J74" s="24">
        <v>136.75</v>
      </c>
      <c r="L74" s="24">
        <v>136.75</v>
      </c>
      <c r="M74" s="24">
        <v>7.1</v>
      </c>
      <c r="N74" s="50">
        <f t="shared" si="10"/>
        <v>93.3125</v>
      </c>
      <c r="O74" s="50">
        <f t="shared" si="11"/>
        <v>3.148201438848921</v>
      </c>
      <c r="R74" s="74">
        <v>7.7</v>
      </c>
      <c r="S74" s="51">
        <v>9.8000000000000007</v>
      </c>
      <c r="T74" s="24">
        <v>746</v>
      </c>
      <c r="Z74" s="24">
        <v>1.1000000000000001E-2</v>
      </c>
      <c r="AA74" s="24">
        <v>1.3000000000000001E-2</v>
      </c>
      <c r="AB74" s="32">
        <v>5</v>
      </c>
      <c r="AD74" s="24">
        <v>672</v>
      </c>
      <c r="AJ74" s="24">
        <v>1.2E-2</v>
      </c>
      <c r="AK74" s="24">
        <v>1.6E-2</v>
      </c>
      <c r="AL74" s="32">
        <f t="shared" si="1"/>
        <v>7.7</v>
      </c>
      <c r="AM74" s="24">
        <f t="shared" si="2"/>
        <v>672</v>
      </c>
      <c r="AN74" s="24">
        <f t="shared" si="3"/>
        <v>1E-4</v>
      </c>
      <c r="AO74" s="24">
        <f t="shared" si="4"/>
        <v>1E-4</v>
      </c>
      <c r="AP74" s="24">
        <f t="shared" si="5"/>
        <v>1E-4</v>
      </c>
      <c r="AQ74" s="24">
        <f t="shared" si="6"/>
        <v>1E-4</v>
      </c>
      <c r="AR74" s="24">
        <f t="shared" si="7"/>
        <v>1E-4</v>
      </c>
      <c r="AS74" s="24">
        <f t="shared" si="8"/>
        <v>1.2E-2</v>
      </c>
      <c r="AT74" s="24">
        <f t="shared" si="9"/>
        <v>1.6E-2</v>
      </c>
    </row>
    <row r="75" spans="1:46">
      <c r="A75" s="49" t="s">
        <v>544</v>
      </c>
      <c r="B75" s="47" t="s">
        <v>607</v>
      </c>
      <c r="C75" s="48" t="s">
        <v>52</v>
      </c>
      <c r="D75" s="48" t="s">
        <v>22</v>
      </c>
      <c r="E75" s="49">
        <v>25</v>
      </c>
      <c r="F75" s="49"/>
      <c r="G75" s="24">
        <v>3.76</v>
      </c>
      <c r="I75" s="24">
        <v>3.76</v>
      </c>
      <c r="J75" s="24">
        <v>26</v>
      </c>
      <c r="L75" s="24">
        <v>26</v>
      </c>
      <c r="N75" s="50">
        <f t="shared" si="10"/>
        <v>-91.5</v>
      </c>
      <c r="O75" s="50">
        <f t="shared" si="11"/>
        <v>0.22127659574468084</v>
      </c>
      <c r="R75" s="74">
        <v>2.8</v>
      </c>
      <c r="S75" s="24">
        <v>7.8</v>
      </c>
      <c r="T75" s="24">
        <v>485</v>
      </c>
      <c r="AB75" s="32"/>
      <c r="AL75" s="32">
        <f t="shared" si="1"/>
        <v>2.8</v>
      </c>
      <c r="AM75" s="24">
        <f t="shared" si="2"/>
        <v>485</v>
      </c>
      <c r="AN75" s="24">
        <f t="shared" si="3"/>
        <v>1E-4</v>
      </c>
      <c r="AO75" s="24">
        <f t="shared" si="4"/>
        <v>1E-4</v>
      </c>
      <c r="AP75" s="24">
        <f t="shared" si="5"/>
        <v>1E-4</v>
      </c>
      <c r="AQ75" s="24">
        <f t="shared" si="6"/>
        <v>1E-4</v>
      </c>
      <c r="AR75" s="24">
        <f t="shared" si="7"/>
        <v>1E-4</v>
      </c>
      <c r="AS75" s="24">
        <f t="shared" si="8"/>
        <v>1E-4</v>
      </c>
      <c r="AT75" s="24">
        <f t="shared" si="9"/>
        <v>1E-4</v>
      </c>
    </row>
    <row r="76" spans="1:46">
      <c r="A76" s="49" t="s">
        <v>544</v>
      </c>
      <c r="B76" s="47" t="s">
        <v>608</v>
      </c>
      <c r="C76" s="48" t="s">
        <v>52</v>
      </c>
      <c r="D76" s="48" t="s">
        <v>22</v>
      </c>
      <c r="E76" s="49">
        <v>25</v>
      </c>
      <c r="F76" s="49"/>
      <c r="G76" s="24">
        <v>3.76</v>
      </c>
      <c r="I76" s="24">
        <v>3.76</v>
      </c>
      <c r="J76" s="24">
        <v>26</v>
      </c>
      <c r="L76" s="24">
        <v>26</v>
      </c>
      <c r="N76" s="50">
        <f>L76-(I76*31.25)</f>
        <v>-91.5</v>
      </c>
      <c r="O76" s="50">
        <f>L76/(I76*31.25)</f>
        <v>0.22127659574468084</v>
      </c>
      <c r="R76" s="74">
        <v>3</v>
      </c>
      <c r="S76" s="24">
        <v>7.7</v>
      </c>
      <c r="T76" s="24">
        <v>500</v>
      </c>
      <c r="AB76" s="32"/>
      <c r="AL76" s="32">
        <f t="shared" si="1"/>
        <v>3</v>
      </c>
      <c r="AM76" s="24">
        <f t="shared" si="2"/>
        <v>500</v>
      </c>
      <c r="AN76" s="24">
        <f t="shared" si="3"/>
        <v>1E-4</v>
      </c>
      <c r="AO76" s="24">
        <f t="shared" si="4"/>
        <v>1E-4</v>
      </c>
      <c r="AP76" s="24">
        <f t="shared" si="5"/>
        <v>1E-4</v>
      </c>
      <c r="AQ76" s="24">
        <f t="shared" si="6"/>
        <v>1E-4</v>
      </c>
      <c r="AR76" s="24">
        <f t="shared" si="7"/>
        <v>1E-4</v>
      </c>
      <c r="AS76" s="24">
        <f t="shared" si="8"/>
        <v>1E-4</v>
      </c>
      <c r="AT76" s="24">
        <f t="shared" si="9"/>
        <v>1E-4</v>
      </c>
    </row>
    <row r="77" spans="1:46">
      <c r="A77" s="49" t="s">
        <v>545</v>
      </c>
      <c r="B77" s="47" t="s">
        <v>609</v>
      </c>
      <c r="C77" s="48" t="s">
        <v>52</v>
      </c>
      <c r="D77" s="48" t="s">
        <v>22</v>
      </c>
      <c r="E77" s="49">
        <v>34</v>
      </c>
      <c r="F77" s="49"/>
      <c r="G77" s="24">
        <v>3.62</v>
      </c>
      <c r="I77" s="24">
        <v>3.62</v>
      </c>
      <c r="J77" s="24">
        <v>60.3</v>
      </c>
      <c r="L77" s="24">
        <v>60.3</v>
      </c>
      <c r="N77" s="50">
        <f>L77-(I77*31.25)</f>
        <v>-52.825000000000003</v>
      </c>
      <c r="O77" s="50">
        <f>L77/(I77*31.25)</f>
        <v>0.5330386740331492</v>
      </c>
      <c r="R77" s="74">
        <v>6.6</v>
      </c>
      <c r="S77" s="24">
        <v>7.8</v>
      </c>
      <c r="T77" s="24">
        <v>155</v>
      </c>
      <c r="AB77" s="32"/>
      <c r="AL77" s="32">
        <f>IF(AC77&gt;0,AC77,R77)</f>
        <v>6.6</v>
      </c>
      <c r="AM77" s="24">
        <f t="shared" ref="AM77:AT80" si="15">IF(AD77&gt;0,AD77,IF(T77&gt;0,T77,0.0001))</f>
        <v>155</v>
      </c>
      <c r="AN77" s="24">
        <f t="shared" si="15"/>
        <v>1E-4</v>
      </c>
      <c r="AO77" s="24">
        <f t="shared" si="15"/>
        <v>1E-4</v>
      </c>
      <c r="AP77" s="24">
        <f t="shared" si="15"/>
        <v>1E-4</v>
      </c>
      <c r="AQ77" s="24">
        <f t="shared" si="15"/>
        <v>1E-4</v>
      </c>
      <c r="AR77" s="24">
        <f t="shared" si="15"/>
        <v>1E-4</v>
      </c>
      <c r="AS77" s="24">
        <f t="shared" si="15"/>
        <v>1E-4</v>
      </c>
      <c r="AT77" s="24">
        <f t="shared" si="15"/>
        <v>1E-4</v>
      </c>
    </row>
    <row r="78" spans="1:46">
      <c r="A78" s="49" t="s">
        <v>545</v>
      </c>
      <c r="B78" s="47" t="s">
        <v>610</v>
      </c>
      <c r="C78" s="48" t="s">
        <v>52</v>
      </c>
      <c r="D78" s="48" t="s">
        <v>22</v>
      </c>
      <c r="E78" s="49">
        <v>34</v>
      </c>
      <c r="F78" s="49"/>
      <c r="G78" s="24">
        <v>0.14000000000000001</v>
      </c>
      <c r="I78" s="24">
        <v>0.14000000000000001</v>
      </c>
      <c r="J78" s="24">
        <v>108.3</v>
      </c>
      <c r="L78" s="24">
        <v>108.3</v>
      </c>
      <c r="N78" s="50">
        <f>L78-(I78*31.25)</f>
        <v>103.925</v>
      </c>
      <c r="O78" s="50">
        <f>L78/(I78*31.25)</f>
        <v>24.754285714285714</v>
      </c>
      <c r="R78" s="74">
        <v>7.3</v>
      </c>
      <c r="S78" s="24">
        <v>8</v>
      </c>
      <c r="T78" s="24">
        <v>3.6</v>
      </c>
      <c r="AB78" s="32"/>
      <c r="AL78" s="32">
        <f>IF(AC78&gt;0,AC78,R78)</f>
        <v>7.3</v>
      </c>
      <c r="AM78" s="24">
        <f t="shared" si="15"/>
        <v>3.6</v>
      </c>
      <c r="AN78" s="24">
        <f t="shared" si="15"/>
        <v>1E-4</v>
      </c>
      <c r="AO78" s="24">
        <f t="shared" si="15"/>
        <v>1E-4</v>
      </c>
      <c r="AP78" s="24">
        <f t="shared" si="15"/>
        <v>1E-4</v>
      </c>
      <c r="AQ78" s="24">
        <f t="shared" si="15"/>
        <v>1E-4</v>
      </c>
      <c r="AR78" s="24">
        <f t="shared" si="15"/>
        <v>1E-4</v>
      </c>
      <c r="AS78" s="24">
        <f t="shared" si="15"/>
        <v>1E-4</v>
      </c>
      <c r="AT78" s="24">
        <f t="shared" si="15"/>
        <v>1E-4</v>
      </c>
    </row>
    <row r="79" spans="1:46">
      <c r="A79" s="49" t="s">
        <v>546</v>
      </c>
      <c r="B79" s="47" t="s">
        <v>611</v>
      </c>
      <c r="C79" s="48" t="s">
        <v>52</v>
      </c>
      <c r="D79" s="48" t="s">
        <v>22</v>
      </c>
      <c r="E79" s="49"/>
      <c r="F79" s="49"/>
      <c r="G79" s="24">
        <v>1.61</v>
      </c>
      <c r="I79" s="24">
        <v>1.61</v>
      </c>
      <c r="J79" s="24">
        <v>1.8</v>
      </c>
      <c r="L79" s="24">
        <v>1.8</v>
      </c>
      <c r="N79" s="50">
        <f>L79-(I79*31.25)</f>
        <v>-48.512500000000003</v>
      </c>
      <c r="O79" s="50">
        <f>L79/(I79*31.25)</f>
        <v>3.5776397515527948E-2</v>
      </c>
      <c r="Q79" s="95"/>
      <c r="R79" s="24">
        <v>3.7</v>
      </c>
      <c r="S79" s="24">
        <v>5.4</v>
      </c>
      <c r="T79" s="24">
        <v>50</v>
      </c>
      <c r="AB79" s="32"/>
      <c r="AL79" s="32">
        <f>IF(AC79&gt;0,AC79,R79)</f>
        <v>3.7</v>
      </c>
      <c r="AM79" s="24">
        <f t="shared" si="15"/>
        <v>50</v>
      </c>
      <c r="AN79" s="24">
        <f t="shared" si="15"/>
        <v>1E-4</v>
      </c>
      <c r="AO79" s="24">
        <f t="shared" si="15"/>
        <v>1E-4</v>
      </c>
      <c r="AP79" s="24">
        <f t="shared" si="15"/>
        <v>1E-4</v>
      </c>
      <c r="AQ79" s="24">
        <f t="shared" si="15"/>
        <v>1E-4</v>
      </c>
      <c r="AR79" s="24">
        <f t="shared" si="15"/>
        <v>1E-4</v>
      </c>
      <c r="AS79" s="24">
        <f t="shared" si="15"/>
        <v>1E-4</v>
      </c>
      <c r="AT79" s="24">
        <f t="shared" si="15"/>
        <v>1E-4</v>
      </c>
    </row>
    <row r="80" spans="1:46">
      <c r="A80" s="49" t="s">
        <v>546</v>
      </c>
      <c r="B80" s="47" t="s">
        <v>612</v>
      </c>
      <c r="C80" s="48" t="s">
        <v>52</v>
      </c>
      <c r="D80" s="48" t="s">
        <v>22</v>
      </c>
      <c r="E80" s="49"/>
      <c r="F80" s="49"/>
      <c r="G80" s="24">
        <v>1.57</v>
      </c>
      <c r="I80" s="24">
        <v>1.57</v>
      </c>
      <c r="J80" s="24">
        <v>4.5999999999999996</v>
      </c>
      <c r="L80" s="24">
        <v>4.5999999999999996</v>
      </c>
      <c r="N80" s="50">
        <f>L80-(I80*31.25)</f>
        <v>-44.462499999999999</v>
      </c>
      <c r="O80" s="50">
        <f>L80/(I80*31.25)</f>
        <v>9.3757961783439481E-2</v>
      </c>
      <c r="Q80" s="95"/>
      <c r="R80" s="24">
        <v>5.8</v>
      </c>
      <c r="S80" s="24">
        <v>8.1999999999999993</v>
      </c>
      <c r="T80" s="24">
        <v>148</v>
      </c>
      <c r="AB80" s="32"/>
      <c r="AL80" s="32">
        <f>IF(AC80&gt;0,AC80,R80)</f>
        <v>5.8</v>
      </c>
      <c r="AM80" s="24">
        <f t="shared" si="15"/>
        <v>148</v>
      </c>
      <c r="AN80" s="24">
        <f t="shared" si="15"/>
        <v>1E-4</v>
      </c>
      <c r="AO80" s="24">
        <f t="shared" si="15"/>
        <v>1E-4</v>
      </c>
      <c r="AP80" s="24">
        <f t="shared" si="15"/>
        <v>1E-4</v>
      </c>
      <c r="AQ80" s="24">
        <f t="shared" si="15"/>
        <v>1E-4</v>
      </c>
      <c r="AR80" s="24">
        <f t="shared" si="15"/>
        <v>1E-4</v>
      </c>
      <c r="AS80" s="24">
        <f t="shared" si="15"/>
        <v>1E-4</v>
      </c>
      <c r="AT80" s="24">
        <f t="shared" si="15"/>
        <v>1E-4</v>
      </c>
    </row>
    <row r="81" spans="1:46">
      <c r="A81" s="49" t="s">
        <v>956</v>
      </c>
      <c r="B81" s="49" t="s">
        <v>957</v>
      </c>
      <c r="C81" s="48" t="s">
        <v>52</v>
      </c>
      <c r="D81" s="48" t="s">
        <v>22</v>
      </c>
      <c r="E81" s="24">
        <v>49</v>
      </c>
      <c r="F81" s="92">
        <v>88.239999999999895</v>
      </c>
      <c r="G81" s="24">
        <v>5.13</v>
      </c>
      <c r="H81" s="24">
        <v>5.03</v>
      </c>
      <c r="I81" s="24">
        <v>5.03</v>
      </c>
      <c r="J81" s="24">
        <v>5</v>
      </c>
      <c r="K81" s="92">
        <v>4.5485117018859356</v>
      </c>
      <c r="L81" s="24">
        <v>5</v>
      </c>
      <c r="M81" s="24">
        <v>6.5</v>
      </c>
      <c r="N81" s="50">
        <f t="shared" ref="N81:N97" si="16">L81-(I81*31.25)</f>
        <v>-152.1875</v>
      </c>
      <c r="O81" s="50">
        <f t="shared" ref="O81:O97" si="17">L81/(I81*31.25)</f>
        <v>3.1809145129224649E-2</v>
      </c>
      <c r="Q81" s="95"/>
      <c r="R81" s="50">
        <v>1.52</v>
      </c>
      <c r="S81" s="24">
        <v>4.04</v>
      </c>
      <c r="T81" s="92">
        <v>1064.3829574468089</v>
      </c>
      <c r="U81" s="50">
        <v>1132.3665111111113</v>
      </c>
      <c r="V81" s="50">
        <v>4.6833333333333324E-2</v>
      </c>
      <c r="Z81" s="93">
        <v>1.4123003120567375</v>
      </c>
      <c r="AA81" s="96">
        <v>25.792558687943256</v>
      </c>
      <c r="AB81" s="24">
        <v>5</v>
      </c>
      <c r="AC81" s="24">
        <v>1.5549999999999999</v>
      </c>
      <c r="AD81" s="92">
        <v>1214.1500000000001</v>
      </c>
      <c r="AE81" s="50">
        <v>1103.2</v>
      </c>
      <c r="AF81" s="94">
        <v>7.4999999999999997E-2</v>
      </c>
      <c r="AJ81" s="93">
        <v>1.1930499999999999</v>
      </c>
      <c r="AK81" s="95">
        <v>21.966999999999999</v>
      </c>
      <c r="AL81" s="97">
        <f t="shared" ref="AL81:AL95" si="18">IF(AC81&gt;0,AC81,R81)</f>
        <v>1.5549999999999999</v>
      </c>
      <c r="AM81" s="50">
        <f t="shared" ref="AM81:AM95" si="19">IF(AD81&gt;0,AD81,IF(T81&gt;0,T81,0.0001))</f>
        <v>1214.1500000000001</v>
      </c>
      <c r="AN81" s="50">
        <f t="shared" ref="AN81:AN95" si="20">IF(AE81&gt;0,AE81,IF(U81&gt;0,U81,0.0001))</f>
        <v>1103.2</v>
      </c>
      <c r="AO81" s="50">
        <f t="shared" ref="AO81:AO95" si="21">IF(AF81&gt;0,AF81,IF(V81&gt;0,V81,0.0001))</f>
        <v>7.4999999999999997E-2</v>
      </c>
      <c r="AP81" s="24">
        <f t="shared" ref="AP81:AP95" si="22">IF(AG81&gt;0,AG81,IF(W81&gt;0,W81,0.0001))</f>
        <v>1E-4</v>
      </c>
      <c r="AQ81" s="24">
        <f t="shared" ref="AQ81:AQ95" si="23">IF(AH81&gt;0,AH81,IF(X81&gt;0,X81,0.0001))</f>
        <v>1E-4</v>
      </c>
      <c r="AR81" s="24">
        <f t="shared" ref="AR81:AR95" si="24">IF(AI81&gt;0,AI81,IF(Y81&gt;0,Y81,0.0001))</f>
        <v>1E-4</v>
      </c>
      <c r="AS81" s="93">
        <f t="shared" ref="AS81:AS95" si="25">IF(AJ81&gt;0,AJ81,IF(Z81&gt;0,Z81,0.0001))</f>
        <v>1.1930499999999999</v>
      </c>
      <c r="AT81" s="98">
        <f t="shared" ref="AT81:AT95" si="26">IF(AK81&gt;0,AK81,IF(AA81&gt;0,AA81,0.0001))</f>
        <v>21.966999999999999</v>
      </c>
    </row>
    <row r="82" spans="1:46">
      <c r="A82" s="49" t="s">
        <v>956</v>
      </c>
      <c r="B82" s="49" t="s">
        <v>958</v>
      </c>
      <c r="C82" s="48" t="s">
        <v>52</v>
      </c>
      <c r="D82" s="48" t="s">
        <v>22</v>
      </c>
      <c r="E82" s="24">
        <v>14</v>
      </c>
      <c r="F82" s="92">
        <v>122.91319999999997</v>
      </c>
      <c r="G82" s="24">
        <v>5.08</v>
      </c>
      <c r="H82" s="24">
        <v>4.9800000000000004</v>
      </c>
      <c r="I82" s="24">
        <v>4.9800000000000004</v>
      </c>
      <c r="J82" s="24">
        <v>15</v>
      </c>
      <c r="K82" s="92">
        <v>14.555237446034992</v>
      </c>
      <c r="L82" s="24">
        <v>15</v>
      </c>
      <c r="M82" s="24">
        <v>6.5</v>
      </c>
      <c r="N82" s="50">
        <f t="shared" si="16"/>
        <v>-140.625</v>
      </c>
      <c r="O82" s="50">
        <f t="shared" si="17"/>
        <v>9.6385542168674704E-2</v>
      </c>
      <c r="Q82" s="95"/>
      <c r="R82" s="50">
        <v>5.93</v>
      </c>
      <c r="S82" s="24">
        <v>7.87</v>
      </c>
      <c r="T82" s="92">
        <v>56.809607142857146</v>
      </c>
      <c r="U82" s="50">
        <v>0.49223666666666666</v>
      </c>
      <c r="V82" s="50">
        <v>2.5405035714285717</v>
      </c>
      <c r="Z82" s="93">
        <v>7.5710357142857153E-4</v>
      </c>
      <c r="AA82" s="96">
        <v>4.8070821428571428E-2</v>
      </c>
      <c r="AB82" s="24">
        <v>5</v>
      </c>
      <c r="AC82" s="24">
        <v>7.08</v>
      </c>
      <c r="AD82" s="92">
        <v>53.778400000000012</v>
      </c>
      <c r="AE82" s="50">
        <v>0.51249999999999996</v>
      </c>
      <c r="AF82" s="94">
        <v>2.4315099999999998</v>
      </c>
      <c r="AJ82" s="93">
        <v>8.3137599999999999E-4</v>
      </c>
      <c r="AK82" s="95">
        <v>5.81437E-2</v>
      </c>
      <c r="AL82" s="97">
        <f t="shared" si="18"/>
        <v>7.08</v>
      </c>
      <c r="AM82" s="50">
        <f t="shared" si="19"/>
        <v>53.778400000000012</v>
      </c>
      <c r="AN82" s="50">
        <f t="shared" si="20"/>
        <v>0.51249999999999996</v>
      </c>
      <c r="AO82" s="50">
        <f t="shared" si="21"/>
        <v>2.4315099999999998</v>
      </c>
      <c r="AP82" s="24">
        <f t="shared" si="22"/>
        <v>1E-4</v>
      </c>
      <c r="AQ82" s="24">
        <f t="shared" si="23"/>
        <v>1E-4</v>
      </c>
      <c r="AR82" s="24">
        <f t="shared" si="24"/>
        <v>1E-4</v>
      </c>
      <c r="AS82" s="93">
        <f t="shared" si="25"/>
        <v>8.3137599999999999E-4</v>
      </c>
      <c r="AT82" s="98">
        <f t="shared" si="26"/>
        <v>5.81437E-2</v>
      </c>
    </row>
    <row r="83" spans="1:46">
      <c r="A83" s="49" t="s">
        <v>956</v>
      </c>
      <c r="B83" s="49" t="s">
        <v>959</v>
      </c>
      <c r="C83" s="48" t="s">
        <v>52</v>
      </c>
      <c r="D83" s="48" t="s">
        <v>22</v>
      </c>
      <c r="E83" s="24">
        <v>14</v>
      </c>
      <c r="F83" s="92">
        <v>92.092599999999976</v>
      </c>
      <c r="G83" s="24">
        <v>5.08</v>
      </c>
      <c r="H83" s="24">
        <v>4.9800000000000004</v>
      </c>
      <c r="I83" s="24">
        <v>4.9800000000000004</v>
      </c>
      <c r="J83" s="24">
        <v>15</v>
      </c>
      <c r="K83" s="92">
        <v>14.555237446034992</v>
      </c>
      <c r="L83" s="24">
        <v>15</v>
      </c>
      <c r="M83" s="24">
        <v>6.5</v>
      </c>
      <c r="N83" s="50">
        <f t="shared" si="16"/>
        <v>-140.625</v>
      </c>
      <c r="O83" s="50">
        <f t="shared" si="17"/>
        <v>9.6385542168674704E-2</v>
      </c>
      <c r="Q83" s="95"/>
      <c r="R83" s="50">
        <v>2.85</v>
      </c>
      <c r="S83" s="24">
        <v>7.66</v>
      </c>
      <c r="T83" s="92">
        <v>49.098400000000005</v>
      </c>
      <c r="U83" s="50">
        <v>9.5318541666666672</v>
      </c>
      <c r="V83" s="50">
        <v>1.42999375</v>
      </c>
      <c r="Z83" s="93">
        <v>3.6019209999999996E-2</v>
      </c>
      <c r="AA83" s="96">
        <v>0.61399379999999992</v>
      </c>
      <c r="AB83" s="24">
        <v>5</v>
      </c>
      <c r="AC83" s="24">
        <v>3.2580000000000005</v>
      </c>
      <c r="AD83" s="92">
        <v>65.391599999999997</v>
      </c>
      <c r="AE83" s="50">
        <v>23.578125</v>
      </c>
      <c r="AF83" s="94">
        <v>3.125E-2</v>
      </c>
      <c r="AJ83" s="93">
        <v>9.0347099999999986E-2</v>
      </c>
      <c r="AK83" s="95">
        <v>1.47953</v>
      </c>
      <c r="AL83" s="97">
        <f t="shared" si="18"/>
        <v>3.2580000000000005</v>
      </c>
      <c r="AM83" s="50">
        <f t="shared" si="19"/>
        <v>65.391599999999997</v>
      </c>
      <c r="AN83" s="50">
        <f t="shared" si="20"/>
        <v>23.578125</v>
      </c>
      <c r="AO83" s="50">
        <f t="shared" si="21"/>
        <v>3.125E-2</v>
      </c>
      <c r="AP83" s="24">
        <f t="shared" si="22"/>
        <v>1E-4</v>
      </c>
      <c r="AQ83" s="24">
        <f t="shared" si="23"/>
        <v>1E-4</v>
      </c>
      <c r="AR83" s="24">
        <f t="shared" si="24"/>
        <v>1E-4</v>
      </c>
      <c r="AS83" s="93">
        <f t="shared" si="25"/>
        <v>9.0347099999999986E-2</v>
      </c>
      <c r="AT83" s="98">
        <f t="shared" si="26"/>
        <v>1.47953</v>
      </c>
    </row>
    <row r="84" spans="1:46">
      <c r="A84" s="49" t="s">
        <v>956</v>
      </c>
      <c r="B84" s="49" t="s">
        <v>960</v>
      </c>
      <c r="C84" s="48" t="s">
        <v>52</v>
      </c>
      <c r="D84" s="48" t="s">
        <v>22</v>
      </c>
      <c r="E84" s="24">
        <v>49</v>
      </c>
      <c r="F84" s="92">
        <v>261.60599999999982</v>
      </c>
      <c r="G84" s="24">
        <v>4.87</v>
      </c>
      <c r="H84" s="24">
        <v>4.79</v>
      </c>
      <c r="I84" s="24">
        <v>4.79</v>
      </c>
      <c r="J84" s="24">
        <v>55</v>
      </c>
      <c r="K84" s="92">
        <v>54.582140422631227</v>
      </c>
      <c r="L84" s="24">
        <v>55</v>
      </c>
      <c r="M84" s="24">
        <v>6.5</v>
      </c>
      <c r="N84" s="50">
        <f t="shared" si="16"/>
        <v>-94.6875</v>
      </c>
      <c r="O84" s="50">
        <f t="shared" si="17"/>
        <v>0.36743215031315241</v>
      </c>
      <c r="Q84" s="95"/>
      <c r="R84" s="50">
        <v>4.4800000000000004</v>
      </c>
      <c r="S84" s="24">
        <v>7.87</v>
      </c>
      <c r="T84" s="92">
        <v>68.384384510869538</v>
      </c>
      <c r="U84" s="50">
        <v>0.49078215579710127</v>
      </c>
      <c r="V84" s="50">
        <v>3.9138679800724629</v>
      </c>
      <c r="Z84" s="93">
        <v>5.9455518568840582E-4</v>
      </c>
      <c r="AA84" s="96">
        <v>3.7305085144927544E-2</v>
      </c>
      <c r="AB84" s="24">
        <v>5</v>
      </c>
      <c r="AC84" s="24">
        <v>7.6</v>
      </c>
      <c r="AD84" s="92">
        <v>74.310749999999985</v>
      </c>
      <c r="AE84" s="50">
        <v>0.57434999999999992</v>
      </c>
      <c r="AF84" s="94">
        <v>5.0054249999999998</v>
      </c>
      <c r="AJ84" s="93">
        <v>9.969E-4</v>
      </c>
      <c r="AK84" s="95">
        <v>6.3782999999999992E-2</v>
      </c>
      <c r="AL84" s="97">
        <f t="shared" si="18"/>
        <v>7.6</v>
      </c>
      <c r="AM84" s="50">
        <f t="shared" si="19"/>
        <v>74.310749999999985</v>
      </c>
      <c r="AN84" s="50">
        <f t="shared" si="20"/>
        <v>0.57434999999999992</v>
      </c>
      <c r="AO84" s="50">
        <f t="shared" si="21"/>
        <v>5.0054249999999998</v>
      </c>
      <c r="AP84" s="24">
        <f t="shared" si="22"/>
        <v>1E-4</v>
      </c>
      <c r="AQ84" s="24">
        <f t="shared" si="23"/>
        <v>1E-4</v>
      </c>
      <c r="AR84" s="24">
        <f t="shared" si="24"/>
        <v>1E-4</v>
      </c>
      <c r="AS84" s="93">
        <f t="shared" si="25"/>
        <v>9.969E-4</v>
      </c>
      <c r="AT84" s="98">
        <f t="shared" si="26"/>
        <v>6.3782999999999992E-2</v>
      </c>
    </row>
    <row r="85" spans="1:46">
      <c r="A85" s="49" t="s">
        <v>956</v>
      </c>
      <c r="B85" s="49" t="s">
        <v>961</v>
      </c>
      <c r="C85" s="48" t="s">
        <v>52</v>
      </c>
      <c r="D85" s="48" t="s">
        <v>22</v>
      </c>
      <c r="E85" s="24">
        <v>49</v>
      </c>
      <c r="F85" s="92">
        <v>107.50299999999997</v>
      </c>
      <c r="G85" s="24">
        <v>4.87</v>
      </c>
      <c r="H85" s="24">
        <v>4.79</v>
      </c>
      <c r="I85" s="24">
        <v>4.79</v>
      </c>
      <c r="J85" s="24">
        <v>55</v>
      </c>
      <c r="K85" s="92">
        <v>54.582140422631227</v>
      </c>
      <c r="L85" s="24">
        <v>55</v>
      </c>
      <c r="M85" s="24">
        <v>6.5</v>
      </c>
      <c r="N85" s="50">
        <f t="shared" si="16"/>
        <v>-94.6875</v>
      </c>
      <c r="O85" s="50">
        <f t="shared" si="17"/>
        <v>0.36743215031315241</v>
      </c>
      <c r="Q85" s="95"/>
      <c r="R85" s="50">
        <v>6.8</v>
      </c>
      <c r="S85" s="24">
        <v>7.88</v>
      </c>
      <c r="T85" s="92">
        <v>55.195606382978738</v>
      </c>
      <c r="U85" s="50">
        <v>0.49101938405797102</v>
      </c>
      <c r="V85" s="50">
        <v>2.8279688405797101</v>
      </c>
      <c r="Z85" s="93">
        <v>1.0462646187943262E-3</v>
      </c>
      <c r="AA85" s="96">
        <v>0.10781286879432626</v>
      </c>
      <c r="AB85" s="24">
        <v>5</v>
      </c>
      <c r="AC85" s="24">
        <v>7.2649999999999997</v>
      </c>
      <c r="AD85" s="92">
        <v>67.658249999999995</v>
      </c>
      <c r="AE85" s="50">
        <v>1.2370999999999999</v>
      </c>
      <c r="AF85" s="94">
        <v>2.4012249999999997</v>
      </c>
      <c r="AJ85" s="93">
        <v>7.9855499999999992E-3</v>
      </c>
      <c r="AK85" s="95">
        <v>0.45383499999999999</v>
      </c>
      <c r="AL85" s="97">
        <f t="shared" si="18"/>
        <v>7.2649999999999997</v>
      </c>
      <c r="AM85" s="50">
        <f t="shared" si="19"/>
        <v>67.658249999999995</v>
      </c>
      <c r="AN85" s="50">
        <f t="shared" si="20"/>
        <v>1.2370999999999999</v>
      </c>
      <c r="AO85" s="50">
        <f t="shared" si="21"/>
        <v>2.4012249999999997</v>
      </c>
      <c r="AP85" s="24">
        <f t="shared" si="22"/>
        <v>1E-4</v>
      </c>
      <c r="AQ85" s="24">
        <f t="shared" si="23"/>
        <v>1E-4</v>
      </c>
      <c r="AR85" s="24">
        <f t="shared" si="24"/>
        <v>1E-4</v>
      </c>
      <c r="AS85" s="93">
        <f t="shared" si="25"/>
        <v>7.9855499999999992E-3</v>
      </c>
      <c r="AT85" s="98">
        <f t="shared" si="26"/>
        <v>0.45383499999999999</v>
      </c>
    </row>
    <row r="86" spans="1:46">
      <c r="A86" s="49" t="s">
        <v>956</v>
      </c>
      <c r="B86" s="49" t="s">
        <v>962</v>
      </c>
      <c r="C86" s="48" t="s">
        <v>52</v>
      </c>
      <c r="D86" s="48" t="s">
        <v>22</v>
      </c>
      <c r="E86" s="24">
        <v>49</v>
      </c>
      <c r="F86" s="92">
        <v>77.320000000000064</v>
      </c>
      <c r="G86" s="24">
        <v>6.94</v>
      </c>
      <c r="H86" s="24">
        <v>6.77</v>
      </c>
      <c r="I86" s="24">
        <v>6.77</v>
      </c>
      <c r="J86" s="24">
        <v>-2</v>
      </c>
      <c r="K86" s="92">
        <v>2.2742558509429678</v>
      </c>
      <c r="L86" s="24">
        <v>-2</v>
      </c>
      <c r="M86" s="24">
        <v>4.2</v>
      </c>
      <c r="N86" s="50">
        <f t="shared" si="16"/>
        <v>-213.5625</v>
      </c>
      <c r="O86" s="50">
        <f t="shared" si="17"/>
        <v>-9.4534711964549475E-3</v>
      </c>
      <c r="Q86" s="95"/>
      <c r="R86" s="50">
        <v>1.22</v>
      </c>
      <c r="S86" s="24">
        <v>2.88</v>
      </c>
      <c r="T86" s="92">
        <v>1466.1110106382978</v>
      </c>
      <c r="U86" s="50">
        <v>1553.1759090909095</v>
      </c>
      <c r="V86" s="50">
        <v>4.4605769230769227E-2</v>
      </c>
      <c r="Z86" s="93">
        <v>3.589666134751774</v>
      </c>
      <c r="AA86" s="96">
        <v>23.080709663120565</v>
      </c>
      <c r="AB86" s="24">
        <v>5</v>
      </c>
      <c r="AC86" s="24">
        <v>1.45</v>
      </c>
      <c r="AD86" s="92">
        <v>1793.0250000000001</v>
      </c>
      <c r="AE86" s="50">
        <v>1758.925</v>
      </c>
      <c r="AF86" s="94">
        <v>6.7750000000000005E-2</v>
      </c>
      <c r="AJ86" s="93">
        <v>2.7264500000000003</v>
      </c>
      <c r="AK86" s="95">
        <v>18.703749999999999</v>
      </c>
      <c r="AL86" s="97">
        <f t="shared" si="18"/>
        <v>1.45</v>
      </c>
      <c r="AM86" s="50">
        <f t="shared" si="19"/>
        <v>1793.0250000000001</v>
      </c>
      <c r="AN86" s="50">
        <f t="shared" si="20"/>
        <v>1758.925</v>
      </c>
      <c r="AO86" s="50">
        <f t="shared" si="21"/>
        <v>6.7750000000000005E-2</v>
      </c>
      <c r="AP86" s="24">
        <f t="shared" si="22"/>
        <v>1E-4</v>
      </c>
      <c r="AQ86" s="24">
        <f t="shared" si="23"/>
        <v>1E-4</v>
      </c>
      <c r="AR86" s="24">
        <f t="shared" si="24"/>
        <v>1E-4</v>
      </c>
      <c r="AS86" s="93">
        <f t="shared" si="25"/>
        <v>2.7264500000000003</v>
      </c>
      <c r="AT86" s="98">
        <f t="shared" si="26"/>
        <v>18.703749999999999</v>
      </c>
    </row>
    <row r="87" spans="1:46">
      <c r="A87" s="49" t="s">
        <v>956</v>
      </c>
      <c r="B87" s="49" t="s">
        <v>963</v>
      </c>
      <c r="C87" s="48" t="s">
        <v>52</v>
      </c>
      <c r="D87" s="48" t="s">
        <v>22</v>
      </c>
      <c r="E87" s="24">
        <v>14</v>
      </c>
      <c r="F87" s="92">
        <v>112.1024</v>
      </c>
      <c r="G87" s="24">
        <v>6.87</v>
      </c>
      <c r="H87" s="24">
        <v>6.7</v>
      </c>
      <c r="I87" s="24">
        <v>6.7</v>
      </c>
      <c r="J87" s="24">
        <v>8</v>
      </c>
      <c r="K87" s="92">
        <v>12.280981595092026</v>
      </c>
      <c r="L87" s="24">
        <v>8</v>
      </c>
      <c r="M87" s="24">
        <v>4.2</v>
      </c>
      <c r="N87" s="50">
        <f t="shared" si="16"/>
        <v>-201.375</v>
      </c>
      <c r="O87" s="50">
        <f t="shared" si="17"/>
        <v>3.8208955223880597E-2</v>
      </c>
      <c r="Q87" s="95"/>
      <c r="R87" s="50">
        <v>1.75</v>
      </c>
      <c r="S87" s="24">
        <v>7.19</v>
      </c>
      <c r="T87" s="92">
        <v>1041.5784642857143</v>
      </c>
      <c r="U87" s="50">
        <v>1001.7310199999999</v>
      </c>
      <c r="V87" s="50">
        <v>0.84307142857142858</v>
      </c>
      <c r="Z87" s="93">
        <v>2.7730547392857141</v>
      </c>
      <c r="AA87" s="96">
        <v>21.43742107142857</v>
      </c>
      <c r="AB87" s="24">
        <v>5</v>
      </c>
      <c r="AC87" s="24">
        <v>1.87</v>
      </c>
      <c r="AD87" s="92">
        <v>2133.92</v>
      </c>
      <c r="AE87" s="50">
        <v>2477.94</v>
      </c>
      <c r="AF87" s="94">
        <v>3.4250000000000003E-2</v>
      </c>
      <c r="AJ87" s="93">
        <v>6.1735600000000002</v>
      </c>
      <c r="AK87" s="95">
        <v>47.510200000000005</v>
      </c>
      <c r="AL87" s="97">
        <f t="shared" si="18"/>
        <v>1.87</v>
      </c>
      <c r="AM87" s="50">
        <f t="shared" si="19"/>
        <v>2133.92</v>
      </c>
      <c r="AN87" s="50">
        <f t="shared" si="20"/>
        <v>2477.94</v>
      </c>
      <c r="AO87" s="50">
        <f t="shared" si="21"/>
        <v>3.4250000000000003E-2</v>
      </c>
      <c r="AP87" s="24">
        <f t="shared" si="22"/>
        <v>1E-4</v>
      </c>
      <c r="AQ87" s="24">
        <f t="shared" si="23"/>
        <v>1E-4</v>
      </c>
      <c r="AR87" s="24">
        <f t="shared" si="24"/>
        <v>1E-4</v>
      </c>
      <c r="AS87" s="93">
        <f t="shared" si="25"/>
        <v>6.1735600000000002</v>
      </c>
      <c r="AT87" s="98">
        <f t="shared" si="26"/>
        <v>47.510200000000005</v>
      </c>
    </row>
    <row r="88" spans="1:46">
      <c r="A88" s="49" t="s">
        <v>956</v>
      </c>
      <c r="B88" s="49" t="s">
        <v>964</v>
      </c>
      <c r="C88" s="48" t="s">
        <v>52</v>
      </c>
      <c r="D88" s="48" t="s">
        <v>22</v>
      </c>
      <c r="E88" s="24">
        <v>14</v>
      </c>
      <c r="F88" s="92">
        <v>81.28179999999999</v>
      </c>
      <c r="G88" s="24">
        <v>6.87</v>
      </c>
      <c r="H88" s="24">
        <v>6.7</v>
      </c>
      <c r="I88" s="24">
        <v>6.7</v>
      </c>
      <c r="J88" s="24">
        <v>8</v>
      </c>
      <c r="K88" s="92">
        <v>12.280981595092026</v>
      </c>
      <c r="L88" s="24">
        <v>8</v>
      </c>
      <c r="M88" s="24">
        <v>4.2</v>
      </c>
      <c r="N88" s="50">
        <f t="shared" si="16"/>
        <v>-201.375</v>
      </c>
      <c r="O88" s="50">
        <f t="shared" si="17"/>
        <v>3.8208955223880597E-2</v>
      </c>
      <c r="Q88" s="95"/>
      <c r="R88" s="50">
        <v>1.38</v>
      </c>
      <c r="S88" s="24">
        <v>5.75</v>
      </c>
      <c r="T88" s="92">
        <v>2047.8916071428573</v>
      </c>
      <c r="U88" s="50">
        <v>2337.4101538461541</v>
      </c>
      <c r="V88" s="50">
        <v>3.2000000000000001E-2</v>
      </c>
      <c r="Z88" s="93">
        <v>5.4452349999999994</v>
      </c>
      <c r="AA88" s="96">
        <v>39.884182142857142</v>
      </c>
      <c r="AB88" s="24">
        <v>5</v>
      </c>
      <c r="AC88" s="24">
        <v>1.5580000000000001</v>
      </c>
      <c r="AD88" s="92">
        <v>3499.29</v>
      </c>
      <c r="AE88" s="50">
        <v>3676.28</v>
      </c>
      <c r="AF88" s="94">
        <v>3.3000000000000002E-2</v>
      </c>
      <c r="AJ88" s="93">
        <v>8.5546999999999986</v>
      </c>
      <c r="AK88" s="95">
        <v>60.056099999999994</v>
      </c>
      <c r="AL88" s="97">
        <f t="shared" si="18"/>
        <v>1.5580000000000001</v>
      </c>
      <c r="AM88" s="50">
        <f t="shared" si="19"/>
        <v>3499.29</v>
      </c>
      <c r="AN88" s="50">
        <f t="shared" si="20"/>
        <v>3676.28</v>
      </c>
      <c r="AO88" s="50">
        <f t="shared" si="21"/>
        <v>3.3000000000000002E-2</v>
      </c>
      <c r="AP88" s="24">
        <f t="shared" si="22"/>
        <v>1E-4</v>
      </c>
      <c r="AQ88" s="24">
        <f t="shared" si="23"/>
        <v>1E-4</v>
      </c>
      <c r="AR88" s="24">
        <f t="shared" si="24"/>
        <v>1E-4</v>
      </c>
      <c r="AS88" s="93">
        <f t="shared" si="25"/>
        <v>8.5546999999999986</v>
      </c>
      <c r="AT88" s="98">
        <f t="shared" si="26"/>
        <v>60.056099999999994</v>
      </c>
    </row>
    <row r="89" spans="1:46">
      <c r="A89" s="49" t="s">
        <v>956</v>
      </c>
      <c r="B89" s="49" t="s">
        <v>965</v>
      </c>
      <c r="C89" s="48" t="s">
        <v>52</v>
      </c>
      <c r="D89" s="48" t="s">
        <v>22</v>
      </c>
      <c r="E89" s="24">
        <v>49</v>
      </c>
      <c r="F89" s="92">
        <v>251.232</v>
      </c>
      <c r="G89" s="24">
        <v>6.59</v>
      </c>
      <c r="H89" s="24">
        <v>6.43</v>
      </c>
      <c r="I89" s="24">
        <v>6.43</v>
      </c>
      <c r="J89" s="24">
        <v>48</v>
      </c>
      <c r="K89" s="92">
        <v>52.307884571688263</v>
      </c>
      <c r="L89" s="24">
        <v>48</v>
      </c>
      <c r="M89" s="24">
        <v>4.2</v>
      </c>
      <c r="N89" s="50">
        <f t="shared" si="16"/>
        <v>-152.9375</v>
      </c>
      <c r="O89" s="50">
        <f t="shared" si="17"/>
        <v>0.23888024883359255</v>
      </c>
      <c r="Q89" s="95"/>
      <c r="R89" s="50">
        <v>6.42</v>
      </c>
      <c r="S89" s="24">
        <v>7.88</v>
      </c>
      <c r="T89" s="92">
        <v>92.806843749999999</v>
      </c>
      <c r="U89" s="50">
        <v>0.79225157407407432</v>
      </c>
      <c r="V89" s="50">
        <v>4.7515448822463755</v>
      </c>
      <c r="Z89" s="93">
        <v>1.792046105072464E-3</v>
      </c>
      <c r="AA89" s="96">
        <v>7.2121722826086976E-2</v>
      </c>
      <c r="AB89" s="24">
        <v>5</v>
      </c>
      <c r="AC89" s="24">
        <v>7.2850000000000001</v>
      </c>
      <c r="AD89" s="92">
        <v>103.25</v>
      </c>
      <c r="AE89" s="50">
        <v>0.7</v>
      </c>
      <c r="AF89" s="94">
        <v>3.5104999999999995</v>
      </c>
      <c r="AJ89" s="93">
        <v>2.3379999999999998E-3</v>
      </c>
      <c r="AK89" s="95">
        <v>0.11235000000000001</v>
      </c>
      <c r="AL89" s="97">
        <f t="shared" si="18"/>
        <v>7.2850000000000001</v>
      </c>
      <c r="AM89" s="50">
        <f t="shared" si="19"/>
        <v>103.25</v>
      </c>
      <c r="AN89" s="50">
        <f t="shared" si="20"/>
        <v>0.7</v>
      </c>
      <c r="AO89" s="50">
        <f t="shared" si="21"/>
        <v>3.5104999999999995</v>
      </c>
      <c r="AP89" s="24">
        <f t="shared" si="22"/>
        <v>1E-4</v>
      </c>
      <c r="AQ89" s="24">
        <f t="shared" si="23"/>
        <v>1E-4</v>
      </c>
      <c r="AR89" s="24">
        <f t="shared" si="24"/>
        <v>1E-4</v>
      </c>
      <c r="AS89" s="93">
        <f t="shared" si="25"/>
        <v>2.3379999999999998E-3</v>
      </c>
      <c r="AT89" s="98">
        <f t="shared" si="26"/>
        <v>0.11235000000000001</v>
      </c>
    </row>
    <row r="90" spans="1:46">
      <c r="A90" s="49" t="s">
        <v>956</v>
      </c>
      <c r="B90" s="49" t="s">
        <v>966</v>
      </c>
      <c r="C90" s="48" t="s">
        <v>52</v>
      </c>
      <c r="D90" s="48" t="s">
        <v>22</v>
      </c>
      <c r="E90" s="24">
        <v>49</v>
      </c>
      <c r="F90" s="92">
        <v>97.128999999999948</v>
      </c>
      <c r="G90" s="24">
        <v>6.59</v>
      </c>
      <c r="H90" s="24">
        <v>6.43</v>
      </c>
      <c r="I90" s="24">
        <v>6.43</v>
      </c>
      <c r="J90" s="24">
        <v>48</v>
      </c>
      <c r="K90" s="92">
        <v>52.307884571688263</v>
      </c>
      <c r="L90" s="24">
        <v>48</v>
      </c>
      <c r="M90" s="24">
        <v>4.2</v>
      </c>
      <c r="N90" s="50">
        <f t="shared" si="16"/>
        <v>-152.9375</v>
      </c>
      <c r="O90" s="50">
        <f t="shared" si="17"/>
        <v>0.23888024883359255</v>
      </c>
      <c r="Q90" s="95"/>
      <c r="R90" s="50">
        <v>2.0499999999999998</v>
      </c>
      <c r="S90" s="24">
        <v>7.8</v>
      </c>
      <c r="T90" s="92">
        <v>380.10505706521735</v>
      </c>
      <c r="U90" s="50">
        <v>354.53701702898553</v>
      </c>
      <c r="V90" s="50">
        <v>1.3590620370370374</v>
      </c>
      <c r="Z90" s="93">
        <v>0.8683386449275361</v>
      </c>
      <c r="AA90" s="96">
        <v>6.6010875724637685</v>
      </c>
      <c r="AB90" s="24">
        <v>5</v>
      </c>
      <c r="AC90" s="24">
        <v>2.06</v>
      </c>
      <c r="AD90" s="92">
        <v>974.55</v>
      </c>
      <c r="AE90" s="50">
        <v>840</v>
      </c>
      <c r="AF90" s="94">
        <v>7.4999999999999997E-2</v>
      </c>
      <c r="AJ90" s="93">
        <v>2.5638999999999998</v>
      </c>
      <c r="AK90" s="95">
        <v>17.459499999999998</v>
      </c>
      <c r="AL90" s="97">
        <f t="shared" si="18"/>
        <v>2.06</v>
      </c>
      <c r="AM90" s="50">
        <f t="shared" si="19"/>
        <v>974.55</v>
      </c>
      <c r="AN90" s="50">
        <f t="shared" si="20"/>
        <v>840</v>
      </c>
      <c r="AO90" s="50">
        <f t="shared" si="21"/>
        <v>7.4999999999999997E-2</v>
      </c>
      <c r="AP90" s="24">
        <f t="shared" si="22"/>
        <v>1E-4</v>
      </c>
      <c r="AQ90" s="24">
        <f t="shared" si="23"/>
        <v>1E-4</v>
      </c>
      <c r="AR90" s="24">
        <f t="shared" si="24"/>
        <v>1E-4</v>
      </c>
      <c r="AS90" s="93">
        <f t="shared" si="25"/>
        <v>2.5638999999999998</v>
      </c>
      <c r="AT90" s="98">
        <f t="shared" si="26"/>
        <v>17.459499999999998</v>
      </c>
    </row>
    <row r="91" spans="1:46">
      <c r="A91" s="49" t="s">
        <v>956</v>
      </c>
      <c r="B91" s="49" t="s">
        <v>967</v>
      </c>
      <c r="C91" s="48" t="s">
        <v>52</v>
      </c>
      <c r="D91" s="48" t="s">
        <v>22</v>
      </c>
      <c r="E91" s="24">
        <v>49</v>
      </c>
      <c r="F91" s="92">
        <v>90.119999999999933</v>
      </c>
      <c r="G91" s="24">
        <v>8.49</v>
      </c>
      <c r="H91" s="24">
        <v>7.6</v>
      </c>
      <c r="I91" s="24">
        <v>7.6</v>
      </c>
      <c r="J91" s="24">
        <v>-4</v>
      </c>
      <c r="K91" s="92">
        <v>2.2742558509429678</v>
      </c>
      <c r="L91" s="24">
        <v>-4</v>
      </c>
      <c r="M91" s="24">
        <v>3.9</v>
      </c>
      <c r="N91" s="50">
        <f t="shared" si="16"/>
        <v>-241.5</v>
      </c>
      <c r="O91" s="50">
        <f t="shared" si="17"/>
        <v>-1.6842105263157894E-2</v>
      </c>
      <c r="Q91" s="95"/>
      <c r="R91" s="50">
        <v>1.27</v>
      </c>
      <c r="S91" s="24">
        <v>2.4300000000000002</v>
      </c>
      <c r="T91" s="92">
        <v>1451.3339893617024</v>
      </c>
      <c r="U91" s="50">
        <v>1659.5331060606063</v>
      </c>
      <c r="V91" s="50">
        <v>5.0682098765432108E-2</v>
      </c>
      <c r="Z91" s="93">
        <v>4.920348687943263</v>
      </c>
      <c r="AA91" s="96">
        <v>9.515585638297873</v>
      </c>
      <c r="AB91" s="24">
        <v>5</v>
      </c>
      <c r="AC91" s="24">
        <v>1.365</v>
      </c>
      <c r="AD91" s="92">
        <v>1932.9</v>
      </c>
      <c r="AE91" s="50">
        <v>1961</v>
      </c>
      <c r="AF91" s="94">
        <v>7.1999999999999995E-2</v>
      </c>
      <c r="AJ91" s="93">
        <v>5.2515999999999998</v>
      </c>
      <c r="AK91" s="95">
        <v>7.7559000000000005</v>
      </c>
      <c r="AL91" s="97">
        <f t="shared" si="18"/>
        <v>1.365</v>
      </c>
      <c r="AM91" s="50">
        <f t="shared" si="19"/>
        <v>1932.9</v>
      </c>
      <c r="AN91" s="50">
        <f t="shared" si="20"/>
        <v>1961</v>
      </c>
      <c r="AO91" s="50">
        <f t="shared" si="21"/>
        <v>7.1999999999999995E-2</v>
      </c>
      <c r="AP91" s="24">
        <f t="shared" si="22"/>
        <v>1E-4</v>
      </c>
      <c r="AQ91" s="24">
        <f t="shared" si="23"/>
        <v>1E-4</v>
      </c>
      <c r="AR91" s="24">
        <f t="shared" si="24"/>
        <v>1E-4</v>
      </c>
      <c r="AS91" s="93">
        <f t="shared" si="25"/>
        <v>5.2515999999999998</v>
      </c>
      <c r="AT91" s="98">
        <f t="shared" si="26"/>
        <v>7.7559000000000005</v>
      </c>
    </row>
    <row r="92" spans="1:46">
      <c r="A92" s="49" t="s">
        <v>956</v>
      </c>
      <c r="B92" s="49" t="s">
        <v>968</v>
      </c>
      <c r="C92" s="48" t="s">
        <v>52</v>
      </c>
      <c r="D92" s="48" t="s">
        <v>22</v>
      </c>
      <c r="E92" s="24">
        <v>14</v>
      </c>
      <c r="F92" s="92">
        <v>124.7744</v>
      </c>
      <c r="G92" s="24">
        <v>8.41</v>
      </c>
      <c r="H92" s="24">
        <v>7.52</v>
      </c>
      <c r="I92" s="24">
        <v>7.52</v>
      </c>
      <c r="J92" s="24">
        <v>6</v>
      </c>
      <c r="K92" s="92">
        <v>12.280981595092026</v>
      </c>
      <c r="L92" s="24">
        <v>6</v>
      </c>
      <c r="M92" s="24">
        <v>3.9</v>
      </c>
      <c r="N92" s="50">
        <f t="shared" si="16"/>
        <v>-229</v>
      </c>
      <c r="O92" s="50">
        <f t="shared" si="17"/>
        <v>2.553191489361702E-2</v>
      </c>
      <c r="Q92" s="95"/>
      <c r="R92" s="50">
        <v>1.62</v>
      </c>
      <c r="S92" s="24">
        <v>7.59</v>
      </c>
      <c r="T92" s="92">
        <v>1248.2608928571428</v>
      </c>
      <c r="U92" s="50">
        <v>1468.3449153846154</v>
      </c>
      <c r="V92" s="50">
        <v>4.2392500000000002</v>
      </c>
      <c r="Z92" s="93">
        <v>3.1416370714285713</v>
      </c>
      <c r="AA92" s="96">
        <v>16.463872857142857</v>
      </c>
      <c r="AB92" s="24">
        <v>5</v>
      </c>
      <c r="AC92" s="24">
        <v>1.79</v>
      </c>
      <c r="AD92" s="92">
        <v>2563.8200000000002</v>
      </c>
      <c r="AE92" s="50">
        <v>3311.93</v>
      </c>
      <c r="AF92" s="94">
        <v>3.6249999999999998E-2</v>
      </c>
      <c r="AJ92" s="93">
        <v>7.4125399999999999</v>
      </c>
      <c r="AK92" s="95">
        <v>36.965400000000002</v>
      </c>
      <c r="AL92" s="97">
        <f t="shared" si="18"/>
        <v>1.79</v>
      </c>
      <c r="AM92" s="50">
        <f t="shared" si="19"/>
        <v>2563.8200000000002</v>
      </c>
      <c r="AN92" s="50">
        <f t="shared" si="20"/>
        <v>3311.93</v>
      </c>
      <c r="AO92" s="50">
        <f t="shared" si="21"/>
        <v>3.6249999999999998E-2</v>
      </c>
      <c r="AP92" s="24">
        <f t="shared" si="22"/>
        <v>1E-4</v>
      </c>
      <c r="AQ92" s="24">
        <f t="shared" si="23"/>
        <v>1E-4</v>
      </c>
      <c r="AR92" s="24">
        <f t="shared" si="24"/>
        <v>1E-4</v>
      </c>
      <c r="AS92" s="93">
        <f t="shared" si="25"/>
        <v>7.4125399999999999</v>
      </c>
      <c r="AT92" s="98">
        <f t="shared" si="26"/>
        <v>36.965400000000002</v>
      </c>
    </row>
    <row r="93" spans="1:46">
      <c r="A93" s="49" t="s">
        <v>956</v>
      </c>
      <c r="B93" s="49" t="s">
        <v>969</v>
      </c>
      <c r="C93" s="48" t="s">
        <v>52</v>
      </c>
      <c r="D93" s="48" t="s">
        <v>22</v>
      </c>
      <c r="E93" s="24">
        <v>14</v>
      </c>
      <c r="F93" s="92">
        <v>93.953800000000001</v>
      </c>
      <c r="G93" s="24">
        <v>8.41</v>
      </c>
      <c r="H93" s="24">
        <v>7.52</v>
      </c>
      <c r="I93" s="24">
        <v>7.52</v>
      </c>
      <c r="J93" s="24">
        <v>6</v>
      </c>
      <c r="K93" s="92">
        <v>12.280981595092026</v>
      </c>
      <c r="L93" s="24">
        <v>6</v>
      </c>
      <c r="M93" s="24">
        <v>3.9</v>
      </c>
      <c r="N93" s="50">
        <f t="shared" si="16"/>
        <v>-229</v>
      </c>
      <c r="O93" s="50">
        <f t="shared" si="17"/>
        <v>2.553191489361702E-2</v>
      </c>
      <c r="Q93" s="95"/>
      <c r="R93" s="50">
        <v>1.67</v>
      </c>
      <c r="S93" s="24">
        <v>6.8</v>
      </c>
      <c r="T93" s="92">
        <v>1011.1683214285713</v>
      </c>
      <c r="U93" s="50">
        <v>1164.7915535714285</v>
      </c>
      <c r="V93" s="50">
        <v>1.0009999999999999</v>
      </c>
      <c r="Z93" s="93">
        <v>2.9648577535714287</v>
      </c>
      <c r="AA93" s="96">
        <v>15.531775357142857</v>
      </c>
      <c r="AB93" s="24">
        <v>5</v>
      </c>
      <c r="AC93" s="24">
        <v>1.7719999999999998</v>
      </c>
      <c r="AD93" s="92">
        <v>1964.8</v>
      </c>
      <c r="AE93" s="50">
        <v>2353.75</v>
      </c>
      <c r="AF93" s="94">
        <v>3.6499999999999998E-2</v>
      </c>
      <c r="AJ93" s="93">
        <v>6.0985299999999993</v>
      </c>
      <c r="AK93" s="95">
        <v>27.941800000000001</v>
      </c>
      <c r="AL93" s="97">
        <f t="shared" si="18"/>
        <v>1.7719999999999998</v>
      </c>
      <c r="AM93" s="50">
        <f t="shared" si="19"/>
        <v>1964.8</v>
      </c>
      <c r="AN93" s="50">
        <f t="shared" si="20"/>
        <v>2353.75</v>
      </c>
      <c r="AO93" s="50">
        <f t="shared" si="21"/>
        <v>3.6499999999999998E-2</v>
      </c>
      <c r="AP93" s="24">
        <f t="shared" si="22"/>
        <v>1E-4</v>
      </c>
      <c r="AQ93" s="24">
        <f t="shared" si="23"/>
        <v>1E-4</v>
      </c>
      <c r="AR93" s="24">
        <f t="shared" si="24"/>
        <v>1E-4</v>
      </c>
      <c r="AS93" s="93">
        <f t="shared" si="25"/>
        <v>6.0985299999999993</v>
      </c>
      <c r="AT93" s="98">
        <f t="shared" si="26"/>
        <v>27.941800000000001</v>
      </c>
    </row>
    <row r="94" spans="1:46">
      <c r="A94" s="49" t="s">
        <v>956</v>
      </c>
      <c r="B94" s="49" t="s">
        <v>970</v>
      </c>
      <c r="C94" s="48" t="s">
        <v>52</v>
      </c>
      <c r="D94" s="48" t="s">
        <v>22</v>
      </c>
      <c r="E94" s="24">
        <v>49</v>
      </c>
      <c r="F94" s="92">
        <v>263.39199999999988</v>
      </c>
      <c r="G94" s="24">
        <v>8.07</v>
      </c>
      <c r="H94" s="24">
        <v>7.22</v>
      </c>
      <c r="I94" s="24">
        <v>7.22</v>
      </c>
      <c r="J94" s="24">
        <v>46</v>
      </c>
      <c r="K94" s="92">
        <v>52.307884571688263</v>
      </c>
      <c r="L94" s="24">
        <v>46</v>
      </c>
      <c r="M94" s="24">
        <v>3.9</v>
      </c>
      <c r="N94" s="50">
        <f t="shared" si="16"/>
        <v>-179.625</v>
      </c>
      <c r="O94" s="50">
        <f t="shared" si="17"/>
        <v>0.20387811634349032</v>
      </c>
      <c r="Q94" s="95"/>
      <c r="R94" s="50">
        <v>1.22</v>
      </c>
      <c r="S94" s="24">
        <v>7.83</v>
      </c>
      <c r="T94" s="92">
        <v>244.0091576086956</v>
      </c>
      <c r="U94" s="50">
        <v>152.15126467391306</v>
      </c>
      <c r="V94" s="50">
        <v>4.2155059523809522</v>
      </c>
      <c r="Z94" s="93">
        <v>0.48462816521739133</v>
      </c>
      <c r="AA94" s="96">
        <v>2.0417469347826085</v>
      </c>
      <c r="AB94" s="24">
        <v>5</v>
      </c>
      <c r="AC94" s="24">
        <v>2.13</v>
      </c>
      <c r="AD94" s="92">
        <v>608.58749999999998</v>
      </c>
      <c r="AE94" s="50">
        <v>547.33749999999998</v>
      </c>
      <c r="AF94" s="94">
        <v>6.8000000000000005E-2</v>
      </c>
      <c r="AJ94" s="93">
        <v>2.3251750000000002</v>
      </c>
      <c r="AK94" s="95">
        <v>7.8285</v>
      </c>
      <c r="AL94" s="97">
        <f t="shared" si="18"/>
        <v>2.13</v>
      </c>
      <c r="AM94" s="50">
        <f t="shared" si="19"/>
        <v>608.58749999999998</v>
      </c>
      <c r="AN94" s="50">
        <f t="shared" si="20"/>
        <v>547.33749999999998</v>
      </c>
      <c r="AO94" s="50">
        <f t="shared" si="21"/>
        <v>6.8000000000000005E-2</v>
      </c>
      <c r="AP94" s="24">
        <f t="shared" si="22"/>
        <v>1E-4</v>
      </c>
      <c r="AQ94" s="24">
        <f t="shared" si="23"/>
        <v>1E-4</v>
      </c>
      <c r="AR94" s="24">
        <f t="shared" si="24"/>
        <v>1E-4</v>
      </c>
      <c r="AS94" s="93">
        <f t="shared" si="25"/>
        <v>2.3251750000000002</v>
      </c>
      <c r="AT94" s="98">
        <f t="shared" si="26"/>
        <v>7.8285</v>
      </c>
    </row>
    <row r="95" spans="1:46">
      <c r="A95" s="49" t="s">
        <v>956</v>
      </c>
      <c r="B95" s="49" t="s">
        <v>971</v>
      </c>
      <c r="C95" s="48" t="s">
        <v>52</v>
      </c>
      <c r="D95" s="48" t="s">
        <v>22</v>
      </c>
      <c r="E95" s="24">
        <v>49</v>
      </c>
      <c r="F95" s="92">
        <v>109.28900000000002</v>
      </c>
      <c r="G95" s="24">
        <v>8.07</v>
      </c>
      <c r="H95" s="24">
        <v>7.22</v>
      </c>
      <c r="I95" s="24">
        <v>7.22</v>
      </c>
      <c r="J95" s="24">
        <v>46</v>
      </c>
      <c r="K95" s="92">
        <v>52.307884571688263</v>
      </c>
      <c r="L95" s="24">
        <v>46</v>
      </c>
      <c r="M95" s="24">
        <v>3.9</v>
      </c>
      <c r="N95" s="50">
        <f t="shared" si="16"/>
        <v>-179.625</v>
      </c>
      <c r="O95" s="50">
        <f t="shared" si="17"/>
        <v>0.20387811634349032</v>
      </c>
      <c r="Q95" s="95"/>
      <c r="R95" s="50">
        <v>1.24</v>
      </c>
      <c r="S95" s="24">
        <v>7.79</v>
      </c>
      <c r="T95" s="92">
        <v>483.05029347826087</v>
      </c>
      <c r="U95" s="50">
        <v>384.83316920289855</v>
      </c>
      <c r="V95" s="50">
        <v>2.656327192982455</v>
      </c>
      <c r="Z95" s="93">
        <v>1.0544295239130435</v>
      </c>
      <c r="AA95" s="96">
        <v>3.5956755072463777</v>
      </c>
      <c r="AB95" s="24">
        <v>5</v>
      </c>
      <c r="AC95" s="24">
        <v>1.905</v>
      </c>
      <c r="AD95" s="92">
        <v>1467.65</v>
      </c>
      <c r="AE95" s="50">
        <v>1419.2</v>
      </c>
      <c r="AF95" s="94">
        <v>6.6000000000000003E-2</v>
      </c>
      <c r="AJ95" s="93">
        <v>3.7164000000000001</v>
      </c>
      <c r="AK95" s="95">
        <v>11.266</v>
      </c>
      <c r="AL95" s="97">
        <f t="shared" si="18"/>
        <v>1.905</v>
      </c>
      <c r="AM95" s="50">
        <f t="shared" si="19"/>
        <v>1467.65</v>
      </c>
      <c r="AN95" s="50">
        <f t="shared" si="20"/>
        <v>1419.2</v>
      </c>
      <c r="AO95" s="50">
        <f t="shared" si="21"/>
        <v>6.6000000000000003E-2</v>
      </c>
      <c r="AP95" s="24">
        <f t="shared" si="22"/>
        <v>1E-4</v>
      </c>
      <c r="AQ95" s="24">
        <f t="shared" si="23"/>
        <v>1E-4</v>
      </c>
      <c r="AR95" s="24">
        <f t="shared" si="24"/>
        <v>1E-4</v>
      </c>
      <c r="AS95" s="93">
        <f t="shared" si="25"/>
        <v>3.7164000000000001</v>
      </c>
      <c r="AT95" s="98">
        <f t="shared" si="26"/>
        <v>11.266</v>
      </c>
    </row>
    <row r="96" spans="1:46">
      <c r="A96" s="49" t="s">
        <v>1060</v>
      </c>
      <c r="B96" s="49" t="s">
        <v>1061</v>
      </c>
      <c r="C96" s="48" t="s">
        <v>52</v>
      </c>
      <c r="D96" s="48" t="s">
        <v>22</v>
      </c>
      <c r="E96" s="24">
        <v>36</v>
      </c>
      <c r="F96" s="24">
        <v>52.5</v>
      </c>
      <c r="G96" s="24">
        <v>2.99</v>
      </c>
      <c r="H96" s="24">
        <v>1.67</v>
      </c>
      <c r="I96" s="24">
        <v>1.67</v>
      </c>
      <c r="J96" s="24">
        <v>19</v>
      </c>
      <c r="K96" s="24">
        <v>34</v>
      </c>
      <c r="L96" s="24">
        <v>19</v>
      </c>
      <c r="M96" s="24">
        <v>8.4</v>
      </c>
      <c r="N96" s="24">
        <f t="shared" si="16"/>
        <v>-33.1875</v>
      </c>
      <c r="O96" s="24">
        <f t="shared" si="17"/>
        <v>0.36407185628742517</v>
      </c>
      <c r="P96" s="24">
        <v>107</v>
      </c>
      <c r="Q96" s="24">
        <v>201</v>
      </c>
      <c r="R96" s="24">
        <v>4.74</v>
      </c>
      <c r="S96" s="24">
        <v>7.43</v>
      </c>
      <c r="T96" s="24">
        <v>57.2</v>
      </c>
      <c r="U96" s="24">
        <v>4.9000000000000004</v>
      </c>
      <c r="V96" s="24">
        <v>1.1200000000000001</v>
      </c>
      <c r="W96" s="24">
        <v>24.1</v>
      </c>
      <c r="X96" s="24">
        <v>0.5</v>
      </c>
      <c r="Y96" s="24">
        <v>0.36</v>
      </c>
      <c r="Z96" s="24">
        <v>1E-4</v>
      </c>
      <c r="AA96" s="24">
        <v>3.3000000000000002E-2</v>
      </c>
      <c r="AB96" s="24">
        <v>5</v>
      </c>
      <c r="AC96" s="24">
        <v>5.46</v>
      </c>
      <c r="AD96" s="24">
        <v>50.6</v>
      </c>
      <c r="AE96" s="24">
        <v>9.9</v>
      </c>
      <c r="AF96" s="24">
        <v>0.32</v>
      </c>
      <c r="AG96" s="24">
        <v>17.86</v>
      </c>
      <c r="AH96" s="24">
        <v>0.43</v>
      </c>
      <c r="AI96" s="24">
        <v>0.3</v>
      </c>
      <c r="AJ96" s="24">
        <v>2.4000000000000001E-4</v>
      </c>
      <c r="AK96" s="24">
        <v>3.7999999999999999E-2</v>
      </c>
      <c r="AL96" s="97">
        <f t="shared" ref="AL96:AL102" si="27">IF(AC96&gt;0,AC96,R96)</f>
        <v>5.46</v>
      </c>
      <c r="AM96" s="50">
        <f t="shared" ref="AM96:AM102" si="28">IF(AD96&gt;0,AD96,IF(T96&gt;0,T96,0.0001))</f>
        <v>50.6</v>
      </c>
      <c r="AN96" s="50">
        <f t="shared" ref="AN96:AN102" si="29">IF(AE96&gt;0,AE96,IF(U96&gt;0,U96,0.0001))</f>
        <v>9.9</v>
      </c>
      <c r="AO96" s="50">
        <f t="shared" ref="AO96:AO102" si="30">IF(AF96&gt;0,AF96,IF(V96&gt;0,V96,0.0001))</f>
        <v>0.32</v>
      </c>
      <c r="AP96" s="24">
        <f t="shared" ref="AP96:AP102" si="31">IF(AG96&gt;0,AG96,IF(W96&gt;0,W96,0.0001))</f>
        <v>17.86</v>
      </c>
      <c r="AQ96" s="24">
        <f t="shared" ref="AQ96:AQ102" si="32">IF(AH96&gt;0,AH96,IF(X96&gt;0,X96,0.0001))</f>
        <v>0.43</v>
      </c>
      <c r="AR96" s="24">
        <f t="shared" ref="AR96:AR102" si="33">IF(AI96&gt;0,AI96,IF(Y96&gt;0,Y96,0.0001))</f>
        <v>0.3</v>
      </c>
      <c r="AS96" s="93">
        <f t="shared" ref="AS96:AS102" si="34">IF(AJ96&gt;0,AJ96,IF(Z96&gt;0,Z96,0.0001))</f>
        <v>2.4000000000000001E-4</v>
      </c>
      <c r="AT96" s="98">
        <f t="shared" ref="AT96:AT102" si="35">IF(AK96&gt;0,AK96,IF(AA96&gt;0,AA96,0.0001))</f>
        <v>3.7999999999999999E-2</v>
      </c>
    </row>
    <row r="97" spans="1:46">
      <c r="A97" s="49" t="s">
        <v>1060</v>
      </c>
      <c r="B97" s="49" t="s">
        <v>1062</v>
      </c>
      <c r="C97" s="48" t="s">
        <v>52</v>
      </c>
      <c r="D97" s="48" t="s">
        <v>22</v>
      </c>
      <c r="E97" s="24">
        <v>36</v>
      </c>
      <c r="F97" s="24">
        <v>43.6</v>
      </c>
      <c r="G97" s="24">
        <v>0.81</v>
      </c>
      <c r="H97" s="24">
        <v>0.65</v>
      </c>
      <c r="I97" s="24">
        <v>0.65</v>
      </c>
      <c r="J97" s="24">
        <v>17</v>
      </c>
      <c r="K97" s="24">
        <v>20</v>
      </c>
      <c r="L97" s="24">
        <v>17</v>
      </c>
      <c r="M97" s="24">
        <v>9.1</v>
      </c>
      <c r="N97" s="24">
        <f t="shared" si="16"/>
        <v>-3.3125</v>
      </c>
      <c r="O97" s="24">
        <f t="shared" si="17"/>
        <v>0.83692307692307688</v>
      </c>
      <c r="P97" s="24">
        <v>24</v>
      </c>
      <c r="Q97" s="24">
        <v>52</v>
      </c>
      <c r="R97" s="24">
        <v>6.7</v>
      </c>
      <c r="S97" s="24">
        <v>7.86</v>
      </c>
      <c r="T97" s="24">
        <v>13.5</v>
      </c>
      <c r="U97" s="24">
        <v>0.1</v>
      </c>
      <c r="V97" s="24">
        <v>2.4</v>
      </c>
      <c r="W97" s="24">
        <v>7.31</v>
      </c>
      <c r="X97" s="24">
        <v>0.64</v>
      </c>
      <c r="Y97" s="24">
        <v>0.56000000000000005</v>
      </c>
      <c r="Z97" s="24">
        <v>1.5E-3</v>
      </c>
      <c r="AA97" s="24">
        <v>5.2999999999999999E-2</v>
      </c>
      <c r="AB97" s="24">
        <v>5</v>
      </c>
      <c r="AC97" s="24">
        <v>8.6999999999999993</v>
      </c>
      <c r="AD97" s="24">
        <v>13.5</v>
      </c>
      <c r="AE97" s="24">
        <v>0.1</v>
      </c>
      <c r="AF97" s="24">
        <v>4.0599999999999996</v>
      </c>
      <c r="AG97" s="24">
        <v>4.6100000000000003</v>
      </c>
      <c r="AH97" s="24">
        <v>0.69</v>
      </c>
      <c r="AI97" s="24">
        <v>0.61</v>
      </c>
      <c r="AJ97" s="24">
        <v>2.1000000000000001E-4</v>
      </c>
      <c r="AK97" s="24">
        <v>6.6E-3</v>
      </c>
      <c r="AL97" s="97">
        <f t="shared" si="27"/>
        <v>8.6999999999999993</v>
      </c>
      <c r="AM97" s="50">
        <f t="shared" si="28"/>
        <v>13.5</v>
      </c>
      <c r="AN97" s="50">
        <f t="shared" si="29"/>
        <v>0.1</v>
      </c>
      <c r="AO97" s="50">
        <f t="shared" si="30"/>
        <v>4.0599999999999996</v>
      </c>
      <c r="AP97" s="24">
        <f t="shared" si="31"/>
        <v>4.6100000000000003</v>
      </c>
      <c r="AQ97" s="24">
        <f t="shared" si="32"/>
        <v>0.69</v>
      </c>
      <c r="AR97" s="24">
        <f t="shared" si="33"/>
        <v>0.61</v>
      </c>
      <c r="AS97" s="93">
        <f t="shared" si="34"/>
        <v>2.1000000000000001E-4</v>
      </c>
      <c r="AT97" s="98">
        <f t="shared" si="35"/>
        <v>6.6E-3</v>
      </c>
    </row>
    <row r="98" spans="1:46">
      <c r="A98" s="49" t="s">
        <v>1060</v>
      </c>
      <c r="B98" s="49" t="s">
        <v>1063</v>
      </c>
      <c r="C98" s="48" t="s">
        <v>52</v>
      </c>
      <c r="D98" s="48" t="s">
        <v>22</v>
      </c>
      <c r="E98" s="24">
        <v>36</v>
      </c>
      <c r="F98" s="24">
        <v>26.6</v>
      </c>
      <c r="G98" s="24">
        <v>0.04</v>
      </c>
      <c r="H98" s="24">
        <v>0.01</v>
      </c>
      <c r="I98" s="24">
        <v>0.01</v>
      </c>
      <c r="J98" s="24">
        <v>11</v>
      </c>
      <c r="K98" s="24">
        <v>4</v>
      </c>
      <c r="L98" s="24">
        <v>11</v>
      </c>
      <c r="M98" s="24">
        <v>9.6</v>
      </c>
      <c r="N98" s="24">
        <f t="shared" ref="N98:N102" si="36">L98-(I98*31.25)</f>
        <v>10.6875</v>
      </c>
      <c r="O98" s="24">
        <f t="shared" ref="O98:O102" si="37">L98/(I98*31.25)</f>
        <v>35.200000000000003</v>
      </c>
      <c r="P98" s="24">
        <v>14</v>
      </c>
      <c r="Q98" s="24">
        <v>45</v>
      </c>
      <c r="R98" s="24">
        <v>7.32</v>
      </c>
      <c r="S98" s="24">
        <v>8.2200000000000006</v>
      </c>
      <c r="T98" s="24">
        <v>1</v>
      </c>
      <c r="U98" s="24">
        <v>0.2</v>
      </c>
      <c r="V98" s="24">
        <v>1.77</v>
      </c>
      <c r="W98" s="24">
        <v>1.21</v>
      </c>
      <c r="X98" s="24">
        <v>0.93</v>
      </c>
      <c r="Y98" s="24">
        <v>0.79</v>
      </c>
      <c r="Z98" s="24">
        <v>8.7999999999999998E-5</v>
      </c>
      <c r="AA98" s="24">
        <v>6.7000000000000002E-3</v>
      </c>
      <c r="AB98" s="24">
        <v>5</v>
      </c>
      <c r="AC98" s="24">
        <v>7.94</v>
      </c>
      <c r="AD98" s="24">
        <v>0.48</v>
      </c>
      <c r="AE98" s="24">
        <v>0.05</v>
      </c>
      <c r="AF98" s="24">
        <v>1.84</v>
      </c>
      <c r="AG98" s="24">
        <v>1.03</v>
      </c>
      <c r="AH98" s="24">
        <v>1.24</v>
      </c>
      <c r="AI98" s="24">
        <v>1.03</v>
      </c>
      <c r="AJ98" s="24">
        <v>8.3999999999999995E-5</v>
      </c>
      <c r="AK98" s="24">
        <v>4.1999999999999997E-3</v>
      </c>
      <c r="AL98" s="97">
        <f t="shared" si="27"/>
        <v>7.94</v>
      </c>
      <c r="AM98" s="50">
        <f t="shared" si="28"/>
        <v>0.48</v>
      </c>
      <c r="AN98" s="50">
        <f t="shared" si="29"/>
        <v>0.05</v>
      </c>
      <c r="AO98" s="50">
        <f t="shared" si="30"/>
        <v>1.84</v>
      </c>
      <c r="AP98" s="24">
        <f t="shared" si="31"/>
        <v>1.03</v>
      </c>
      <c r="AQ98" s="24">
        <f t="shared" si="32"/>
        <v>1.24</v>
      </c>
      <c r="AR98" s="24">
        <f t="shared" si="33"/>
        <v>1.03</v>
      </c>
      <c r="AS98" s="93">
        <f t="shared" si="34"/>
        <v>8.3999999999999995E-5</v>
      </c>
      <c r="AT98" s="98">
        <f t="shared" si="35"/>
        <v>4.1999999999999997E-3</v>
      </c>
    </row>
    <row r="99" spans="1:46">
      <c r="A99" s="49" t="s">
        <v>1060</v>
      </c>
      <c r="B99" s="49" t="s">
        <v>1064</v>
      </c>
      <c r="C99" s="48" t="s">
        <v>52</v>
      </c>
      <c r="D99" s="48" t="s">
        <v>22</v>
      </c>
      <c r="E99" s="24">
        <v>24</v>
      </c>
      <c r="F99" s="24">
        <v>41.9</v>
      </c>
      <c r="G99" s="24">
        <v>0.14000000000000001</v>
      </c>
      <c r="H99" s="24">
        <v>0.1</v>
      </c>
      <c r="I99" s="24">
        <v>0.1</v>
      </c>
      <c r="J99" s="24">
        <v>16</v>
      </c>
      <c r="K99" s="24">
        <v>5</v>
      </c>
      <c r="L99" s="24">
        <v>16</v>
      </c>
      <c r="M99" s="24">
        <v>9.6</v>
      </c>
      <c r="N99" s="24">
        <f t="shared" si="36"/>
        <v>12.875</v>
      </c>
      <c r="O99" s="24">
        <f t="shared" si="37"/>
        <v>5.12</v>
      </c>
      <c r="P99" s="24">
        <v>20</v>
      </c>
      <c r="Q99" s="24">
        <v>77</v>
      </c>
      <c r="R99" s="24">
        <v>7.27</v>
      </c>
      <c r="S99" s="24">
        <v>8.57</v>
      </c>
      <c r="T99" s="24">
        <v>2.2000000000000002</v>
      </c>
      <c r="U99" s="24">
        <v>6.3E-2</v>
      </c>
      <c r="V99" s="24">
        <v>1.82</v>
      </c>
      <c r="W99" s="24">
        <v>1.64</v>
      </c>
      <c r="X99" s="24">
        <v>0.52</v>
      </c>
      <c r="Y99" s="24">
        <v>0.51</v>
      </c>
      <c r="Z99" s="24">
        <v>7.6000000000000004E-5</v>
      </c>
      <c r="AA99" s="24">
        <v>3.6999999999999998E-2</v>
      </c>
      <c r="AB99" s="24">
        <v>5</v>
      </c>
      <c r="AC99" s="24">
        <v>8.18</v>
      </c>
      <c r="AD99" s="24">
        <v>1.3</v>
      </c>
      <c r="AE99" s="24">
        <v>0.14000000000000001</v>
      </c>
      <c r="AF99" s="24">
        <v>1.86</v>
      </c>
      <c r="AG99" s="24">
        <v>1.21</v>
      </c>
      <c r="AH99" s="24">
        <v>0.65</v>
      </c>
      <c r="AI99" s="24">
        <v>0.57999999999999996</v>
      </c>
      <c r="AJ99" s="24">
        <v>7.6000000000000004E-5</v>
      </c>
      <c r="AK99" s="24">
        <v>2.3999999999999998E-3</v>
      </c>
      <c r="AL99" s="97">
        <f t="shared" si="27"/>
        <v>8.18</v>
      </c>
      <c r="AM99" s="50">
        <f t="shared" si="28"/>
        <v>1.3</v>
      </c>
      <c r="AN99" s="50">
        <f t="shared" si="29"/>
        <v>0.14000000000000001</v>
      </c>
      <c r="AO99" s="50">
        <f t="shared" si="30"/>
        <v>1.86</v>
      </c>
      <c r="AP99" s="24">
        <f t="shared" si="31"/>
        <v>1.21</v>
      </c>
      <c r="AQ99" s="24">
        <f t="shared" si="32"/>
        <v>0.65</v>
      </c>
      <c r="AR99" s="24">
        <f t="shared" si="33"/>
        <v>0.57999999999999996</v>
      </c>
      <c r="AS99" s="93">
        <f t="shared" si="34"/>
        <v>7.6000000000000004E-5</v>
      </c>
      <c r="AT99" s="98">
        <f t="shared" si="35"/>
        <v>2.3999999999999998E-3</v>
      </c>
    </row>
    <row r="100" spans="1:46">
      <c r="A100" s="49" t="s">
        <v>1060</v>
      </c>
      <c r="B100" s="49" t="s">
        <v>1065</v>
      </c>
      <c r="C100" s="48" t="s">
        <v>52</v>
      </c>
      <c r="D100" s="48" t="s">
        <v>22</v>
      </c>
      <c r="E100" s="24">
        <v>24</v>
      </c>
      <c r="F100" s="24">
        <v>24.2</v>
      </c>
      <c r="G100" s="24">
        <v>1.05</v>
      </c>
      <c r="H100" s="24">
        <v>0.56999999999999995</v>
      </c>
      <c r="I100" s="24">
        <v>0.56999999999999995</v>
      </c>
      <c r="J100" s="24">
        <v>22</v>
      </c>
      <c r="K100" s="24">
        <v>7</v>
      </c>
      <c r="L100" s="24">
        <v>22</v>
      </c>
      <c r="M100" s="24">
        <v>9.5</v>
      </c>
      <c r="N100" s="24">
        <f t="shared" si="36"/>
        <v>4.1875</v>
      </c>
      <c r="O100" s="24">
        <f t="shared" si="37"/>
        <v>1.2350877192982457</v>
      </c>
      <c r="P100" s="24">
        <v>94</v>
      </c>
      <c r="Q100" s="24">
        <v>49</v>
      </c>
      <c r="R100" s="24">
        <v>7.03</v>
      </c>
      <c r="S100" s="24">
        <v>9.0500000000000007</v>
      </c>
      <c r="T100" s="24">
        <v>9.5</v>
      </c>
      <c r="U100" s="24">
        <v>9.6000000000000002E-2</v>
      </c>
      <c r="V100" s="24">
        <v>0.68</v>
      </c>
      <c r="W100" s="24">
        <v>4.71</v>
      </c>
      <c r="X100" s="24">
        <v>0.7</v>
      </c>
      <c r="Y100" s="24">
        <v>0.53</v>
      </c>
      <c r="Z100" s="24">
        <v>2.7999999999999998E-4</v>
      </c>
      <c r="AA100" s="24">
        <v>1.4999999999999999E-2</v>
      </c>
      <c r="AB100" s="24">
        <v>5</v>
      </c>
      <c r="AC100" s="24">
        <v>7.3</v>
      </c>
      <c r="AD100" s="24">
        <v>8</v>
      </c>
      <c r="AE100" s="24">
        <v>9.7000000000000003E-2</v>
      </c>
      <c r="AF100" s="24">
        <v>0.65</v>
      </c>
      <c r="AG100" s="24">
        <v>3.33</v>
      </c>
      <c r="AH100" s="24">
        <v>0.56000000000000005</v>
      </c>
      <c r="AI100" s="24">
        <v>0.43</v>
      </c>
      <c r="AJ100" s="24">
        <v>6.0000000000000002E-5</v>
      </c>
      <c r="AK100" s="24">
        <v>7.6E-3</v>
      </c>
      <c r="AL100" s="97">
        <f t="shared" si="27"/>
        <v>7.3</v>
      </c>
      <c r="AM100" s="50">
        <f t="shared" si="28"/>
        <v>8</v>
      </c>
      <c r="AN100" s="50">
        <f t="shared" si="29"/>
        <v>9.7000000000000003E-2</v>
      </c>
      <c r="AO100" s="50">
        <f t="shared" si="30"/>
        <v>0.65</v>
      </c>
      <c r="AP100" s="24">
        <f t="shared" si="31"/>
        <v>3.33</v>
      </c>
      <c r="AQ100" s="24">
        <f t="shared" si="32"/>
        <v>0.56000000000000005</v>
      </c>
      <c r="AR100" s="24">
        <f t="shared" si="33"/>
        <v>0.43</v>
      </c>
      <c r="AS100" s="93">
        <f t="shared" si="34"/>
        <v>6.0000000000000002E-5</v>
      </c>
      <c r="AT100" s="98">
        <f t="shared" si="35"/>
        <v>7.6E-3</v>
      </c>
    </row>
    <row r="101" spans="1:46">
      <c r="A101" s="49" t="s">
        <v>1060</v>
      </c>
      <c r="B101" s="49" t="s">
        <v>1066</v>
      </c>
      <c r="C101" s="48" t="s">
        <v>52</v>
      </c>
      <c r="D101" s="24" t="s">
        <v>21</v>
      </c>
      <c r="E101" s="24">
        <v>71</v>
      </c>
      <c r="G101" s="24">
        <v>17</v>
      </c>
      <c r="H101" s="24">
        <v>15.5</v>
      </c>
      <c r="I101" s="24">
        <v>15.5</v>
      </c>
      <c r="J101" s="24">
        <v>6.2</v>
      </c>
      <c r="K101" s="24">
        <v>9</v>
      </c>
      <c r="L101" s="24">
        <v>6.2</v>
      </c>
      <c r="M101" s="24">
        <v>6</v>
      </c>
      <c r="N101" s="24">
        <f t="shared" si="36"/>
        <v>-478.17500000000001</v>
      </c>
      <c r="O101" s="24">
        <f t="shared" si="37"/>
        <v>1.2800000000000001E-2</v>
      </c>
      <c r="P101" s="24">
        <v>450</v>
      </c>
      <c r="Q101" s="24">
        <v>950</v>
      </c>
      <c r="R101" s="24">
        <v>2.92</v>
      </c>
      <c r="S101" s="24">
        <v>4.3600000000000003</v>
      </c>
      <c r="T101" s="24">
        <v>371</v>
      </c>
      <c r="U101" s="24">
        <v>200</v>
      </c>
      <c r="V101" s="24">
        <v>2.1999999999999999E-2</v>
      </c>
      <c r="W101" s="24">
        <v>68.7</v>
      </c>
      <c r="X101" s="24">
        <v>0.28999999999999998</v>
      </c>
      <c r="Y101" s="24">
        <v>0.24</v>
      </c>
      <c r="Z101" s="24">
        <v>0.309</v>
      </c>
      <c r="AA101" s="24">
        <v>0.8</v>
      </c>
      <c r="AB101" s="24">
        <v>6</v>
      </c>
      <c r="AC101" s="24">
        <v>2.95</v>
      </c>
      <c r="AD101" s="24">
        <v>101</v>
      </c>
      <c r="AE101" s="24">
        <v>133</v>
      </c>
      <c r="AF101" s="24">
        <v>2.1999999999999999E-2</v>
      </c>
      <c r="AG101" s="24">
        <v>2.88</v>
      </c>
      <c r="AH101" s="24">
        <v>2.1999999999999999E-2</v>
      </c>
      <c r="AI101" s="24">
        <v>1.6E-2</v>
      </c>
      <c r="AJ101" s="24">
        <v>0.57099999999999995</v>
      </c>
      <c r="AK101" s="24">
        <v>1.05</v>
      </c>
      <c r="AL101" s="97">
        <f t="shared" si="27"/>
        <v>2.95</v>
      </c>
      <c r="AM101" s="50">
        <f t="shared" si="28"/>
        <v>101</v>
      </c>
      <c r="AN101" s="50">
        <f t="shared" si="29"/>
        <v>133</v>
      </c>
      <c r="AO101" s="50">
        <f t="shared" si="30"/>
        <v>2.1999999999999999E-2</v>
      </c>
      <c r="AP101" s="24">
        <f t="shared" si="31"/>
        <v>2.88</v>
      </c>
      <c r="AQ101" s="24">
        <f t="shared" si="32"/>
        <v>2.1999999999999999E-2</v>
      </c>
      <c r="AR101" s="24">
        <f t="shared" si="33"/>
        <v>1.6E-2</v>
      </c>
      <c r="AS101" s="93">
        <f t="shared" si="34"/>
        <v>0.57099999999999995</v>
      </c>
      <c r="AT101" s="98">
        <f t="shared" si="35"/>
        <v>1.05</v>
      </c>
    </row>
    <row r="102" spans="1:46">
      <c r="A102" s="49" t="s">
        <v>1060</v>
      </c>
      <c r="B102" s="49" t="s">
        <v>1067</v>
      </c>
      <c r="C102" s="48" t="s">
        <v>52</v>
      </c>
      <c r="D102" s="24" t="s">
        <v>21</v>
      </c>
      <c r="E102" s="24">
        <v>71</v>
      </c>
      <c r="G102" s="24">
        <v>0.16</v>
      </c>
      <c r="H102" s="24">
        <v>0.1</v>
      </c>
      <c r="I102" s="24">
        <v>0.1</v>
      </c>
      <c r="J102" s="24">
        <v>12</v>
      </c>
      <c r="K102" s="24">
        <v>4</v>
      </c>
      <c r="L102" s="24">
        <v>12</v>
      </c>
      <c r="M102" s="24">
        <v>8.6</v>
      </c>
      <c r="N102" s="24">
        <f t="shared" si="36"/>
        <v>8.875</v>
      </c>
      <c r="O102" s="24">
        <f t="shared" si="37"/>
        <v>3.84</v>
      </c>
      <c r="P102" s="24">
        <v>13</v>
      </c>
      <c r="Q102" s="24">
        <v>75</v>
      </c>
      <c r="R102" s="24">
        <v>3.54</v>
      </c>
      <c r="S102" s="24">
        <v>8.18</v>
      </c>
      <c r="T102" s="24">
        <v>21</v>
      </c>
      <c r="U102" s="24">
        <v>0.89</v>
      </c>
      <c r="V102" s="24">
        <v>1.9</v>
      </c>
      <c r="W102" s="24">
        <v>7.1</v>
      </c>
      <c r="X102" s="24">
        <v>0.27</v>
      </c>
      <c r="Y102" s="24">
        <v>0.23</v>
      </c>
      <c r="Z102" s="24">
        <v>5.8999999999999997E-2</v>
      </c>
      <c r="AA102" s="24">
        <v>0.114</v>
      </c>
      <c r="AB102" s="24">
        <v>6</v>
      </c>
      <c r="AC102" s="24">
        <v>7.31</v>
      </c>
      <c r="AD102" s="24">
        <v>6.2</v>
      </c>
      <c r="AE102" s="24">
        <v>0.42</v>
      </c>
      <c r="AF102" s="24">
        <v>1.44</v>
      </c>
      <c r="AG102" s="24">
        <v>2.2799999999999998</v>
      </c>
      <c r="AH102" s="24">
        <v>0.21</v>
      </c>
      <c r="AI102" s="24">
        <v>0.18</v>
      </c>
      <c r="AJ102" s="24">
        <v>0.08</v>
      </c>
      <c r="AK102" s="24">
        <v>0.17</v>
      </c>
      <c r="AL102" s="97">
        <f t="shared" si="27"/>
        <v>7.31</v>
      </c>
      <c r="AM102" s="50">
        <f t="shared" si="28"/>
        <v>6.2</v>
      </c>
      <c r="AN102" s="50">
        <f t="shared" si="29"/>
        <v>0.42</v>
      </c>
      <c r="AO102" s="50">
        <f t="shared" si="30"/>
        <v>1.44</v>
      </c>
      <c r="AP102" s="24">
        <f t="shared" si="31"/>
        <v>2.2799999999999998</v>
      </c>
      <c r="AQ102" s="24">
        <f t="shared" si="32"/>
        <v>0.21</v>
      </c>
      <c r="AR102" s="24">
        <f t="shared" si="33"/>
        <v>0.18</v>
      </c>
      <c r="AS102" s="93">
        <f t="shared" si="34"/>
        <v>0.08</v>
      </c>
      <c r="AT102" s="98">
        <f t="shared" si="35"/>
        <v>0.17</v>
      </c>
    </row>
  </sheetData>
  <mergeCells count="5">
    <mergeCell ref="AB7:AK7"/>
    <mergeCell ref="AJ8:AK8"/>
    <mergeCell ref="AQ8:AR8"/>
    <mergeCell ref="AS8:AT8"/>
    <mergeCell ref="AL7:AT7"/>
  </mergeCells>
  <phoneticPr fontId="0" type="noConversion"/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2"/>
  <sheetViews>
    <sheetView zoomScale="75" workbookViewId="0">
      <selection activeCell="A3" sqref="A3"/>
    </sheetView>
  </sheetViews>
  <sheetFormatPr defaultColWidth="9" defaultRowHeight="15"/>
  <cols>
    <col min="1" max="1" width="9" style="24" customWidth="1"/>
    <col min="2" max="2" width="54.21875" style="24" customWidth="1"/>
    <col min="3" max="3" width="5" style="24" customWidth="1"/>
    <col min="4" max="4" width="6.21875" style="24" customWidth="1"/>
    <col min="5" max="16384" width="9" style="24"/>
  </cols>
  <sheetData>
    <row r="1" spans="1:5" ht="27">
      <c r="A1" s="19" t="s">
        <v>873</v>
      </c>
      <c r="B1" s="21"/>
      <c r="C1" s="21"/>
      <c r="D1" s="21"/>
      <c r="E1" s="21"/>
    </row>
    <row r="2" spans="1:5" ht="23.25">
      <c r="A2" s="19" t="s">
        <v>1069</v>
      </c>
      <c r="B2" s="27"/>
      <c r="C2" s="27"/>
      <c r="D2" s="27"/>
      <c r="E2" s="27"/>
    </row>
    <row r="3" spans="1:5">
      <c r="A3" s="62" t="s">
        <v>875</v>
      </c>
      <c r="C3" s="63"/>
      <c r="D3" s="63"/>
      <c r="E3" s="63"/>
    </row>
    <row r="4" spans="1:5" ht="21" thickBot="1">
      <c r="A4" s="42" t="s">
        <v>52</v>
      </c>
      <c r="B4" s="64" t="s">
        <v>615</v>
      </c>
      <c r="C4" s="135" t="s">
        <v>616</v>
      </c>
      <c r="D4" s="135"/>
      <c r="E4" s="46"/>
    </row>
    <row r="5" spans="1:5" ht="16.149999999999999" customHeight="1" thickTop="1">
      <c r="A5" s="65" t="s">
        <v>1048</v>
      </c>
      <c r="B5" s="66" t="s">
        <v>617</v>
      </c>
      <c r="C5" s="136" t="s">
        <v>618</v>
      </c>
    </row>
    <row r="6" spans="1:5">
      <c r="A6" s="49" t="s">
        <v>1</v>
      </c>
      <c r="B6" s="35" t="s">
        <v>619</v>
      </c>
      <c r="C6" s="137"/>
    </row>
    <row r="7" spans="1:5">
      <c r="A7" s="49" t="s">
        <v>2</v>
      </c>
      <c r="B7" s="35" t="s">
        <v>620</v>
      </c>
      <c r="C7" s="137"/>
    </row>
    <row r="8" spans="1:5">
      <c r="A8" s="49" t="s">
        <v>3</v>
      </c>
      <c r="B8" s="35" t="s">
        <v>621</v>
      </c>
      <c r="C8" s="137"/>
    </row>
    <row r="9" spans="1:5">
      <c r="A9" s="49" t="s">
        <v>622</v>
      </c>
      <c r="B9" s="35" t="s">
        <v>690</v>
      </c>
      <c r="C9" s="137"/>
    </row>
    <row r="10" spans="1:5">
      <c r="A10" s="49" t="s">
        <v>623</v>
      </c>
      <c r="B10" s="35" t="s">
        <v>876</v>
      </c>
      <c r="C10" s="137"/>
    </row>
    <row r="11" spans="1:5">
      <c r="A11" s="49" t="s">
        <v>624</v>
      </c>
      <c r="B11" s="35" t="s">
        <v>625</v>
      </c>
      <c r="C11" s="137"/>
    </row>
    <row r="12" spans="1:5">
      <c r="A12" s="49" t="s">
        <v>626</v>
      </c>
      <c r="B12" s="35" t="s">
        <v>627</v>
      </c>
      <c r="C12" s="137"/>
    </row>
    <row r="13" spans="1:5">
      <c r="A13" s="49" t="s">
        <v>628</v>
      </c>
      <c r="B13" s="35" t="s">
        <v>761</v>
      </c>
      <c r="C13" s="137"/>
    </row>
    <row r="14" spans="1:5">
      <c r="A14" s="49" t="s">
        <v>629</v>
      </c>
      <c r="B14" s="35" t="s">
        <v>630</v>
      </c>
      <c r="C14" s="137"/>
    </row>
    <row r="15" spans="1:5">
      <c r="A15" s="49" t="s">
        <v>631</v>
      </c>
      <c r="B15" s="35" t="s">
        <v>632</v>
      </c>
      <c r="C15" s="137"/>
    </row>
    <row r="16" spans="1:5">
      <c r="A16" s="49" t="s">
        <v>633</v>
      </c>
      <c r="B16" s="35" t="s">
        <v>762</v>
      </c>
      <c r="C16" s="137"/>
    </row>
    <row r="17" spans="1:5">
      <c r="A17" s="47" t="s">
        <v>635</v>
      </c>
      <c r="B17" s="35" t="s">
        <v>634</v>
      </c>
      <c r="C17" s="137"/>
    </row>
    <row r="18" spans="1:5">
      <c r="A18" s="49" t="s">
        <v>637</v>
      </c>
      <c r="B18" s="35" t="s">
        <v>636</v>
      </c>
      <c r="C18" s="137"/>
    </row>
    <row r="19" spans="1:5">
      <c r="A19" s="49" t="s">
        <v>639</v>
      </c>
      <c r="B19" s="35" t="s">
        <v>638</v>
      </c>
      <c r="C19" s="137"/>
    </row>
    <row r="20" spans="1:5">
      <c r="A20" s="49" t="s">
        <v>641</v>
      </c>
      <c r="B20" s="35" t="s">
        <v>640</v>
      </c>
      <c r="C20" s="137"/>
    </row>
    <row r="21" spans="1:5" ht="16.149999999999999" customHeight="1" thickBot="1">
      <c r="A21" s="49" t="s">
        <v>643</v>
      </c>
      <c r="B21" s="35" t="s">
        <v>642</v>
      </c>
      <c r="C21" s="137"/>
    </row>
    <row r="22" spans="1:5" ht="15.75" thickTop="1">
      <c r="A22" s="65" t="s">
        <v>645</v>
      </c>
      <c r="B22" s="67" t="s">
        <v>644</v>
      </c>
      <c r="C22" s="133" t="s">
        <v>41</v>
      </c>
    </row>
    <row r="23" spans="1:5">
      <c r="A23" s="49" t="s">
        <v>647</v>
      </c>
      <c r="B23" s="39" t="s">
        <v>646</v>
      </c>
      <c r="C23" s="134"/>
    </row>
    <row r="24" spans="1:5">
      <c r="A24" s="49" t="s">
        <v>649</v>
      </c>
      <c r="B24" s="39" t="s">
        <v>648</v>
      </c>
      <c r="C24" s="134"/>
    </row>
    <row r="25" spans="1:5">
      <c r="A25" s="49" t="s">
        <v>651</v>
      </c>
      <c r="B25" s="35" t="s">
        <v>650</v>
      </c>
      <c r="C25" s="134"/>
    </row>
    <row r="26" spans="1:5">
      <c r="A26" s="49" t="s">
        <v>653</v>
      </c>
      <c r="B26" s="35" t="s">
        <v>652</v>
      </c>
      <c r="C26" s="134"/>
    </row>
    <row r="27" spans="1:5">
      <c r="A27" s="49" t="s">
        <v>655</v>
      </c>
      <c r="B27" s="35" t="s">
        <v>654</v>
      </c>
      <c r="C27" s="134"/>
    </row>
    <row r="28" spans="1:5">
      <c r="A28" s="49" t="s">
        <v>657</v>
      </c>
      <c r="B28" s="39" t="s">
        <v>656</v>
      </c>
      <c r="C28" s="134"/>
    </row>
    <row r="29" spans="1:5">
      <c r="A29" s="49" t="s">
        <v>659</v>
      </c>
      <c r="B29" s="39" t="s">
        <v>658</v>
      </c>
      <c r="C29" s="134"/>
    </row>
    <row r="30" spans="1:5">
      <c r="A30" s="49" t="s">
        <v>661</v>
      </c>
      <c r="B30" s="39" t="s">
        <v>660</v>
      </c>
      <c r="C30" s="134"/>
    </row>
    <row r="31" spans="1:5" ht="19.899999999999999" customHeight="1" thickBot="1">
      <c r="A31" s="49" t="s">
        <v>663</v>
      </c>
      <c r="B31" s="39" t="s">
        <v>662</v>
      </c>
      <c r="C31" s="138"/>
      <c r="E31" s="25"/>
    </row>
    <row r="32" spans="1:5" ht="15.75" thickTop="1">
      <c r="A32" s="65" t="s">
        <v>667</v>
      </c>
      <c r="B32" s="67" t="s">
        <v>664</v>
      </c>
      <c r="C32" s="130" t="s">
        <v>665</v>
      </c>
      <c r="D32" s="130" t="s">
        <v>666</v>
      </c>
    </row>
    <row r="33" spans="1:5">
      <c r="A33" s="49" t="s">
        <v>669</v>
      </c>
      <c r="B33" s="39" t="s">
        <v>668</v>
      </c>
      <c r="C33" s="131"/>
      <c r="D33" s="131"/>
    </row>
    <row r="34" spans="1:5">
      <c r="A34" s="49" t="s">
        <v>670</v>
      </c>
      <c r="B34" s="39" t="s">
        <v>648</v>
      </c>
      <c r="C34" s="131"/>
      <c r="D34" s="131"/>
    </row>
    <row r="35" spans="1:5">
      <c r="A35" s="49" t="s">
        <v>671</v>
      </c>
      <c r="B35" s="35" t="s">
        <v>650</v>
      </c>
      <c r="C35" s="131"/>
      <c r="D35" s="131"/>
    </row>
    <row r="36" spans="1:5">
      <c r="A36" s="49" t="s">
        <v>672</v>
      </c>
      <c r="B36" s="35" t="s">
        <v>652</v>
      </c>
      <c r="C36" s="131"/>
      <c r="D36" s="131"/>
    </row>
    <row r="37" spans="1:5">
      <c r="A37" s="49" t="s">
        <v>673</v>
      </c>
      <c r="B37" s="35" t="s">
        <v>654</v>
      </c>
      <c r="C37" s="131"/>
      <c r="D37" s="131"/>
    </row>
    <row r="38" spans="1:5">
      <c r="A38" s="49" t="s">
        <v>674</v>
      </c>
      <c r="B38" s="39" t="s">
        <v>656</v>
      </c>
      <c r="C38" s="131"/>
      <c r="D38" s="131"/>
    </row>
    <row r="39" spans="1:5">
      <c r="A39" s="49" t="s">
        <v>675</v>
      </c>
      <c r="B39" s="39" t="s">
        <v>658</v>
      </c>
      <c r="C39" s="131"/>
      <c r="D39" s="131"/>
    </row>
    <row r="40" spans="1:5">
      <c r="A40" s="49" t="s">
        <v>676</v>
      </c>
      <c r="B40" s="39" t="s">
        <v>660</v>
      </c>
      <c r="C40" s="131"/>
      <c r="D40" s="131"/>
    </row>
    <row r="41" spans="1:5" ht="19.899999999999999" customHeight="1" thickBot="1">
      <c r="A41" s="49" t="s">
        <v>677</v>
      </c>
      <c r="B41" s="39" t="s">
        <v>662</v>
      </c>
      <c r="C41" s="131"/>
      <c r="D41" s="132"/>
      <c r="E41" s="68"/>
    </row>
    <row r="42" spans="1:5" ht="15.75" thickTop="1">
      <c r="A42" s="65" t="s">
        <v>678</v>
      </c>
      <c r="B42" s="67" t="s">
        <v>693</v>
      </c>
      <c r="C42" s="133" t="s">
        <v>888</v>
      </c>
      <c r="D42" s="133" t="s">
        <v>697</v>
      </c>
    </row>
    <row r="43" spans="1:5">
      <c r="A43" s="49" t="s">
        <v>679</v>
      </c>
      <c r="B43" s="39" t="s">
        <v>648</v>
      </c>
      <c r="C43" s="134"/>
      <c r="D43" s="134"/>
    </row>
    <row r="44" spans="1:5">
      <c r="A44" s="49" t="s">
        <v>680</v>
      </c>
      <c r="B44" s="35" t="s">
        <v>650</v>
      </c>
      <c r="C44" s="134"/>
      <c r="D44" s="134"/>
    </row>
    <row r="45" spans="1:5">
      <c r="A45" s="49" t="s">
        <v>681</v>
      </c>
      <c r="B45" s="35" t="s">
        <v>652</v>
      </c>
      <c r="C45" s="134"/>
      <c r="D45" s="134"/>
    </row>
    <row r="46" spans="1:5">
      <c r="A46" s="49" t="s">
        <v>682</v>
      </c>
      <c r="B46" s="35" t="s">
        <v>654</v>
      </c>
      <c r="C46" s="134"/>
      <c r="D46" s="134"/>
    </row>
    <row r="47" spans="1:5">
      <c r="A47" s="49" t="s">
        <v>683</v>
      </c>
      <c r="B47" s="39" t="s">
        <v>656</v>
      </c>
      <c r="C47" s="134"/>
      <c r="D47" s="134"/>
    </row>
    <row r="48" spans="1:5">
      <c r="A48" s="49" t="s">
        <v>684</v>
      </c>
      <c r="B48" s="39" t="s">
        <v>658</v>
      </c>
      <c r="C48" s="134"/>
      <c r="D48" s="134"/>
    </row>
    <row r="49" spans="1:4">
      <c r="A49" s="49" t="s">
        <v>685</v>
      </c>
      <c r="B49" s="39" t="s">
        <v>660</v>
      </c>
      <c r="C49" s="134"/>
      <c r="D49" s="134"/>
    </row>
    <row r="50" spans="1:4">
      <c r="A50" s="49" t="s">
        <v>686</v>
      </c>
      <c r="B50" s="39" t="s">
        <v>662</v>
      </c>
      <c r="C50" s="134"/>
      <c r="D50" s="134"/>
    </row>
    <row r="51" spans="1:4">
      <c r="A51" s="49" t="s">
        <v>688</v>
      </c>
      <c r="B51" s="35" t="s">
        <v>687</v>
      </c>
      <c r="C51" s="134"/>
    </row>
    <row r="52" spans="1:4">
      <c r="A52" s="49" t="s">
        <v>763</v>
      </c>
      <c r="B52" s="35" t="s">
        <v>689</v>
      </c>
      <c r="C52" s="134"/>
    </row>
  </sheetData>
  <mergeCells count="7">
    <mergeCell ref="D32:D41"/>
    <mergeCell ref="D42:D50"/>
    <mergeCell ref="C4:D4"/>
    <mergeCell ref="C5:C21"/>
    <mergeCell ref="C22:C31"/>
    <mergeCell ref="C32:C41"/>
    <mergeCell ref="C42:C52"/>
  </mergeCells>
  <phoneticPr fontId="0" type="noConversion"/>
  <pageMargins left="0.75" right="0.75" top="1" bottom="1" header="0.5" footer="0.5"/>
  <pageSetup orientation="portrait" horizontalDpi="4294967292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E46"/>
  <sheetViews>
    <sheetView zoomScale="75" workbookViewId="0"/>
  </sheetViews>
  <sheetFormatPr defaultRowHeight="15"/>
  <cols>
    <col min="3" max="3" width="13.88671875" customWidth="1"/>
    <col min="4" max="4" width="9.6640625" customWidth="1"/>
    <col min="5" max="5" width="11.77734375" customWidth="1"/>
    <col min="6" max="6" width="11.109375" customWidth="1"/>
    <col min="13" max="13" width="9.6640625" customWidth="1"/>
    <col min="19" max="19" width="9.6640625" customWidth="1"/>
    <col min="23" max="23" width="10.33203125" customWidth="1"/>
    <col min="24" max="24" width="10.88671875" customWidth="1"/>
    <col min="25" max="25" width="11.77734375" customWidth="1"/>
    <col min="27" max="27" width="9.6640625" customWidth="1"/>
    <col min="31" max="31" width="9.21875" customWidth="1"/>
  </cols>
  <sheetData>
    <row r="1" spans="1:239" ht="27">
      <c r="A1" s="13" t="s">
        <v>613</v>
      </c>
      <c r="B1" s="1"/>
      <c r="C1" s="1"/>
      <c r="D1" s="1"/>
      <c r="E1" s="2"/>
      <c r="F1" s="2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239" ht="18.75">
      <c r="A2" s="9" t="s">
        <v>1070</v>
      </c>
      <c r="B2" s="3"/>
      <c r="C2" s="3"/>
      <c r="D2" s="3"/>
      <c r="E2" s="4"/>
      <c r="F2" s="4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ht="18.75">
      <c r="A3" s="14"/>
      <c r="B3" s="3"/>
      <c r="C3" s="3"/>
      <c r="D3" s="3"/>
      <c r="G3" s="6"/>
      <c r="H3" s="6"/>
      <c r="S3" s="3"/>
      <c r="T3" s="3"/>
      <c r="AJ3" s="7"/>
      <c r="AK3" s="7"/>
      <c r="AL3" s="7"/>
      <c r="AM3" s="7"/>
      <c r="AN3" s="7"/>
      <c r="AO3" s="7"/>
      <c r="AP3" s="7"/>
      <c r="AQ3" s="7"/>
      <c r="AR3" s="7"/>
    </row>
    <row r="4" spans="1:239" ht="18.75">
      <c r="A4" s="5"/>
      <c r="B4" s="3"/>
      <c r="C4" s="3"/>
      <c r="D4" s="3"/>
      <c r="G4" s="6"/>
      <c r="H4" s="6"/>
      <c r="S4" s="3"/>
      <c r="T4" s="3"/>
      <c r="AJ4" s="7"/>
      <c r="AK4" s="7"/>
      <c r="AL4" s="7"/>
      <c r="AM4" s="7"/>
      <c r="AN4" s="7"/>
      <c r="AO4" s="7"/>
      <c r="AP4" s="7"/>
      <c r="AQ4" s="7"/>
      <c r="AR4" s="7"/>
    </row>
    <row r="5" spans="1:239" ht="18.75">
      <c r="A5" s="5"/>
      <c r="B5" s="3"/>
      <c r="C5" s="3"/>
      <c r="D5" s="3"/>
      <c r="G5" s="6"/>
      <c r="H5" s="6"/>
      <c r="S5" s="3"/>
      <c r="T5" s="3"/>
      <c r="AJ5" s="7"/>
      <c r="AK5" s="7"/>
      <c r="AL5" s="7"/>
      <c r="AM5" s="7"/>
      <c r="AN5" s="7"/>
      <c r="AO5" s="7"/>
      <c r="AP5" s="7"/>
      <c r="AQ5" s="7"/>
      <c r="AR5" s="7"/>
    </row>
    <row r="8" spans="1:239">
      <c r="A8" s="11" t="s">
        <v>1038</v>
      </c>
      <c r="B8" s="12" t="s">
        <v>838</v>
      </c>
      <c r="C8" s="12" t="s">
        <v>30</v>
      </c>
      <c r="D8" s="11" t="s">
        <v>1030</v>
      </c>
      <c r="E8" s="11" t="s">
        <v>841</v>
      </c>
      <c r="F8" s="139" t="s">
        <v>843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1"/>
      <c r="AH8" s="11"/>
    </row>
    <row r="9" spans="1:239">
      <c r="A9" s="10" t="s">
        <v>28</v>
      </c>
      <c r="B9" s="10" t="s">
        <v>28</v>
      </c>
      <c r="C9" s="8" t="s">
        <v>1039</v>
      </c>
      <c r="D9" s="12" t="s">
        <v>840</v>
      </c>
      <c r="E9" s="12" t="s">
        <v>842</v>
      </c>
      <c r="F9" s="61" t="s">
        <v>766</v>
      </c>
      <c r="G9" s="12" t="s">
        <v>767</v>
      </c>
      <c r="H9" s="12" t="s">
        <v>768</v>
      </c>
      <c r="I9" s="12" t="s">
        <v>769</v>
      </c>
      <c r="J9" s="12" t="s">
        <v>770</v>
      </c>
      <c r="K9" s="12" t="s">
        <v>892</v>
      </c>
      <c r="L9" s="12" t="s">
        <v>893</v>
      </c>
      <c r="M9" s="12" t="s">
        <v>771</v>
      </c>
      <c r="N9" s="12" t="s">
        <v>772</v>
      </c>
      <c r="O9" s="12" t="s">
        <v>773</v>
      </c>
      <c r="P9" s="12" t="s">
        <v>774</v>
      </c>
      <c r="Q9" s="12" t="s">
        <v>775</v>
      </c>
      <c r="R9" s="12" t="s">
        <v>776</v>
      </c>
      <c r="S9" s="12" t="s">
        <v>777</v>
      </c>
      <c r="T9" s="12" t="s">
        <v>778</v>
      </c>
      <c r="U9" s="12" t="s">
        <v>797</v>
      </c>
      <c r="V9" s="12" t="s">
        <v>798</v>
      </c>
      <c r="W9" s="12" t="s">
        <v>799</v>
      </c>
      <c r="X9" s="12" t="s">
        <v>800</v>
      </c>
      <c r="Y9" s="12" t="s">
        <v>801</v>
      </c>
      <c r="Z9" s="12" t="s">
        <v>802</v>
      </c>
      <c r="AA9" s="12" t="s">
        <v>803</v>
      </c>
      <c r="AB9" s="12" t="s">
        <v>804</v>
      </c>
      <c r="AC9" s="12" t="s">
        <v>805</v>
      </c>
      <c r="AD9" s="12" t="s">
        <v>806</v>
      </c>
      <c r="AE9" s="12" t="s">
        <v>807</v>
      </c>
      <c r="AF9" s="12" t="s">
        <v>808</v>
      </c>
      <c r="AG9" s="12" t="s">
        <v>890</v>
      </c>
      <c r="AH9" s="12" t="s">
        <v>891</v>
      </c>
    </row>
    <row r="10" spans="1:239">
      <c r="A10" s="16" t="s">
        <v>833</v>
      </c>
      <c r="B10" s="16">
        <v>1</v>
      </c>
      <c r="C10" s="16" t="s">
        <v>839</v>
      </c>
      <c r="D10">
        <v>7.25</v>
      </c>
      <c r="F10" s="17">
        <v>878</v>
      </c>
      <c r="G10">
        <v>85.5</v>
      </c>
      <c r="H10">
        <v>2.14</v>
      </c>
      <c r="I10">
        <v>181</v>
      </c>
      <c r="J10" t="s">
        <v>809</v>
      </c>
      <c r="K10">
        <v>0.40699999999999997</v>
      </c>
      <c r="M10" t="s">
        <v>810</v>
      </c>
      <c r="Q10" t="s">
        <v>811</v>
      </c>
      <c r="R10">
        <v>98.1</v>
      </c>
      <c r="T10">
        <v>8.6E-3</v>
      </c>
      <c r="W10">
        <v>17.3</v>
      </c>
      <c r="X10">
        <v>1.49E-2</v>
      </c>
      <c r="Y10">
        <v>0.24</v>
      </c>
      <c r="AA10">
        <v>1.97</v>
      </c>
      <c r="AD10">
        <v>1.28</v>
      </c>
      <c r="AE10">
        <v>0.92900000000000005</v>
      </c>
      <c r="AF10">
        <v>6.1000000000000004E-3</v>
      </c>
      <c r="AH10" s="81">
        <f>IF(AG10=0,SUM(I10:AF10),AG10)</f>
        <v>301.25560000000002</v>
      </c>
    </row>
    <row r="11" spans="1:239">
      <c r="A11" s="16" t="s">
        <v>833</v>
      </c>
      <c r="B11" s="16">
        <v>2</v>
      </c>
      <c r="C11" s="16" t="s">
        <v>839</v>
      </c>
      <c r="D11">
        <v>6.95</v>
      </c>
      <c r="F11" s="17">
        <v>1060</v>
      </c>
      <c r="G11">
        <v>276</v>
      </c>
      <c r="H11">
        <v>2.4700000000000002</v>
      </c>
      <c r="I11">
        <v>122</v>
      </c>
      <c r="J11" t="s">
        <v>812</v>
      </c>
      <c r="K11">
        <v>8.2299999999999995E-3</v>
      </c>
      <c r="M11" t="s">
        <v>809</v>
      </c>
      <c r="Q11" t="s">
        <v>813</v>
      </c>
      <c r="R11">
        <v>214</v>
      </c>
      <c r="T11">
        <v>2.1100000000000001E-2</v>
      </c>
      <c r="W11">
        <v>28.7</v>
      </c>
      <c r="X11">
        <v>0.109</v>
      </c>
      <c r="Y11" t="s">
        <v>814</v>
      </c>
      <c r="AA11" t="s">
        <v>815</v>
      </c>
      <c r="AD11" t="s">
        <v>815</v>
      </c>
      <c r="AE11">
        <v>0.84</v>
      </c>
      <c r="AF11">
        <v>8.2900000000000005E-3</v>
      </c>
      <c r="AH11" s="81">
        <f t="shared" ref="AH11:AH46" si="0">IF(AG11=0,SUM(I11:AF11),AG11)</f>
        <v>365.68661999999995</v>
      </c>
    </row>
    <row r="12" spans="1:239">
      <c r="A12" s="16" t="s">
        <v>833</v>
      </c>
      <c r="B12" s="16">
        <v>3</v>
      </c>
      <c r="C12" s="16" t="s">
        <v>839</v>
      </c>
      <c r="D12">
        <v>7.28</v>
      </c>
      <c r="F12" s="17">
        <v>1250</v>
      </c>
      <c r="G12">
        <v>252</v>
      </c>
      <c r="H12">
        <v>2.15</v>
      </c>
      <c r="I12">
        <v>334</v>
      </c>
      <c r="J12" t="s">
        <v>816</v>
      </c>
      <c r="K12">
        <v>1.53</v>
      </c>
      <c r="M12" t="s">
        <v>817</v>
      </c>
      <c r="Q12" t="s">
        <v>818</v>
      </c>
      <c r="R12">
        <v>249</v>
      </c>
      <c r="T12">
        <v>2.4400000000000002E-2</v>
      </c>
      <c r="W12">
        <v>44.2</v>
      </c>
      <c r="X12">
        <v>3.4599999999999999E-2</v>
      </c>
      <c r="Y12">
        <v>0.35599999999999998</v>
      </c>
      <c r="AA12">
        <v>2.31</v>
      </c>
      <c r="AD12">
        <v>2.4500000000000002</v>
      </c>
      <c r="AE12">
        <v>1.46</v>
      </c>
      <c r="AF12">
        <v>7.1199999999999996E-3</v>
      </c>
      <c r="AH12" s="81">
        <f t="shared" si="0"/>
        <v>635.37212</v>
      </c>
    </row>
    <row r="13" spans="1:239">
      <c r="A13" s="16" t="s">
        <v>833</v>
      </c>
      <c r="B13" s="16">
        <v>4</v>
      </c>
      <c r="C13" s="16" t="s">
        <v>839</v>
      </c>
      <c r="D13">
        <v>6.43</v>
      </c>
      <c r="F13" s="17">
        <v>3930</v>
      </c>
      <c r="G13">
        <v>21.4</v>
      </c>
      <c r="H13">
        <v>8.23</v>
      </c>
      <c r="I13">
        <v>2670</v>
      </c>
      <c r="J13" t="s">
        <v>819</v>
      </c>
      <c r="K13">
        <v>0.36</v>
      </c>
      <c r="M13" t="s">
        <v>820</v>
      </c>
      <c r="Q13" t="s">
        <v>821</v>
      </c>
      <c r="R13">
        <v>69.099999999999994</v>
      </c>
      <c r="T13">
        <v>0.308</v>
      </c>
      <c r="W13">
        <v>525</v>
      </c>
      <c r="X13">
        <v>2.1</v>
      </c>
      <c r="Y13">
        <v>3.7999999999999999E-2</v>
      </c>
      <c r="AA13">
        <v>3.8</v>
      </c>
      <c r="AD13">
        <v>4.18</v>
      </c>
      <c r="AE13">
        <v>0.56299999999999994</v>
      </c>
      <c r="AF13">
        <v>9.1499999999999998E-2</v>
      </c>
      <c r="AH13" s="81">
        <f t="shared" si="0"/>
        <v>3275.5405000000001</v>
      </c>
    </row>
    <row r="14" spans="1:239">
      <c r="A14" s="16" t="s">
        <v>833</v>
      </c>
      <c r="B14" s="16">
        <v>5</v>
      </c>
      <c r="C14" s="16" t="s">
        <v>839</v>
      </c>
      <c r="D14">
        <v>7.2</v>
      </c>
      <c r="F14" s="17">
        <v>821</v>
      </c>
      <c r="G14">
        <v>118</v>
      </c>
      <c r="H14">
        <v>1.36</v>
      </c>
      <c r="I14">
        <v>200</v>
      </c>
      <c r="J14" t="s">
        <v>809</v>
      </c>
      <c r="K14">
        <v>0.16800000000000001</v>
      </c>
      <c r="M14" t="s">
        <v>810</v>
      </c>
      <c r="Q14" t="s">
        <v>811</v>
      </c>
      <c r="R14">
        <v>127</v>
      </c>
      <c r="T14">
        <v>4.2299999999999997E-2</v>
      </c>
      <c r="W14">
        <v>21</v>
      </c>
      <c r="X14">
        <v>5.2200000000000003E-2</v>
      </c>
      <c r="Y14">
        <v>8.2799999999999992E-3</v>
      </c>
      <c r="AA14">
        <v>1.0900000000000001</v>
      </c>
      <c r="AD14">
        <v>1.21</v>
      </c>
      <c r="AE14">
        <v>1.45</v>
      </c>
      <c r="AF14">
        <v>2.1900000000000001E-3</v>
      </c>
      <c r="AH14" s="81">
        <f t="shared" si="0"/>
        <v>352.02296999999999</v>
      </c>
    </row>
    <row r="15" spans="1:239">
      <c r="A15" s="16" t="s">
        <v>833</v>
      </c>
      <c r="B15" s="16">
        <v>6</v>
      </c>
      <c r="C15" s="16" t="s">
        <v>839</v>
      </c>
      <c r="D15">
        <v>7</v>
      </c>
      <c r="F15" s="17">
        <v>622</v>
      </c>
      <c r="G15">
        <v>62.6</v>
      </c>
      <c r="H15">
        <v>21.6</v>
      </c>
      <c r="I15">
        <v>195</v>
      </c>
      <c r="J15" t="s">
        <v>822</v>
      </c>
      <c r="K15">
        <v>8.0699999999999994E-2</v>
      </c>
      <c r="M15" t="s">
        <v>823</v>
      </c>
      <c r="Q15" t="s">
        <v>818</v>
      </c>
      <c r="R15">
        <v>40.799999999999997</v>
      </c>
      <c r="T15">
        <v>0.88100000000000001</v>
      </c>
      <c r="W15">
        <v>51.5</v>
      </c>
      <c r="X15">
        <v>3.8399999999999997E-2</v>
      </c>
      <c r="Y15" t="s">
        <v>824</v>
      </c>
      <c r="AA15" t="s">
        <v>825</v>
      </c>
      <c r="AD15" t="s">
        <v>825</v>
      </c>
      <c r="AE15">
        <v>0.34399999999999997</v>
      </c>
      <c r="AF15">
        <v>1.7399999999999999E-2</v>
      </c>
      <c r="AH15" s="81">
        <f t="shared" si="0"/>
        <v>288.66150000000005</v>
      </c>
    </row>
    <row r="16" spans="1:239">
      <c r="A16" s="15" t="s">
        <v>834</v>
      </c>
      <c r="B16" s="16">
        <v>1</v>
      </c>
      <c r="C16" s="16" t="s">
        <v>839</v>
      </c>
      <c r="D16">
        <v>4.9000000000000004</v>
      </c>
      <c r="F16" s="17"/>
      <c r="G16">
        <v>26.4</v>
      </c>
      <c r="H16">
        <v>53.9</v>
      </c>
      <c r="I16">
        <v>49.7</v>
      </c>
      <c r="K16">
        <v>0.33</v>
      </c>
      <c r="M16">
        <v>0.13200000000000001</v>
      </c>
      <c r="N16">
        <v>1.44E-2</v>
      </c>
      <c r="O16">
        <v>1.8E-3</v>
      </c>
      <c r="Q16">
        <v>4.1999999999999997E-3</v>
      </c>
      <c r="T16">
        <v>0.06</v>
      </c>
      <c r="U16">
        <v>0.36</v>
      </c>
      <c r="AF16">
        <v>0.71899999999999997</v>
      </c>
      <c r="AH16" s="81">
        <f t="shared" si="0"/>
        <v>51.321400000000004</v>
      </c>
    </row>
    <row r="17" spans="1:34">
      <c r="A17" s="15" t="s">
        <v>834</v>
      </c>
      <c r="B17" s="16">
        <v>2</v>
      </c>
      <c r="C17" s="16" t="s">
        <v>839</v>
      </c>
      <c r="D17">
        <v>5.2</v>
      </c>
      <c r="F17" s="17"/>
      <c r="G17">
        <v>8.7899999999999991</v>
      </c>
      <c r="H17">
        <v>10.199999999999999</v>
      </c>
      <c r="I17">
        <v>203</v>
      </c>
      <c r="K17">
        <v>0.08</v>
      </c>
      <c r="M17">
        <v>1.3100000000000001E-2</v>
      </c>
      <c r="N17">
        <v>5.0900000000000001E-4</v>
      </c>
      <c r="O17">
        <v>2.1800000000000001E-4</v>
      </c>
      <c r="Q17">
        <v>9.4499999999999998E-4</v>
      </c>
      <c r="T17">
        <v>8.7200000000000003E-3</v>
      </c>
      <c r="U17" t="s">
        <v>826</v>
      </c>
      <c r="AF17">
        <v>0.19600000000000001</v>
      </c>
      <c r="AH17" s="81">
        <f t="shared" si="0"/>
        <v>203.29949200000001</v>
      </c>
    </row>
    <row r="18" spans="1:34">
      <c r="A18" s="15" t="s">
        <v>834</v>
      </c>
      <c r="B18" s="16">
        <v>3</v>
      </c>
      <c r="C18" s="16" t="s">
        <v>839</v>
      </c>
      <c r="D18">
        <v>6.1</v>
      </c>
      <c r="F18" s="17"/>
      <c r="G18">
        <v>23.9</v>
      </c>
      <c r="H18">
        <v>3.62</v>
      </c>
      <c r="I18">
        <v>538</v>
      </c>
      <c r="K18">
        <v>3.17</v>
      </c>
      <c r="M18">
        <v>2.9000000000000001E-2</v>
      </c>
      <c r="N18">
        <v>1.09E-2</v>
      </c>
      <c r="O18">
        <v>1.8100000000000001E-4</v>
      </c>
      <c r="Q18">
        <v>3.2599999999999997E-2</v>
      </c>
      <c r="T18">
        <v>3.2599999999999997E-2</v>
      </c>
      <c r="U18" t="s">
        <v>827</v>
      </c>
      <c r="AF18">
        <v>2.79</v>
      </c>
      <c r="AH18" s="81">
        <f t="shared" si="0"/>
        <v>544.06528099999991</v>
      </c>
    </row>
    <row r="19" spans="1:34">
      <c r="A19" s="15" t="s">
        <v>834</v>
      </c>
      <c r="B19" s="16">
        <v>4</v>
      </c>
      <c r="C19" s="16" t="s">
        <v>839</v>
      </c>
      <c r="D19">
        <v>5</v>
      </c>
      <c r="F19" s="17"/>
      <c r="G19">
        <v>6.97</v>
      </c>
      <c r="H19">
        <v>15.9</v>
      </c>
      <c r="I19">
        <v>48.2</v>
      </c>
      <c r="K19">
        <v>0.111</v>
      </c>
      <c r="M19">
        <v>7.2900000000000006E-2</v>
      </c>
      <c r="N19">
        <v>2.63E-2</v>
      </c>
      <c r="O19">
        <v>3.1700000000000001E-4</v>
      </c>
      <c r="Q19">
        <v>2.2499999999999999E-2</v>
      </c>
      <c r="T19">
        <v>2.35</v>
      </c>
      <c r="U19">
        <v>9.5100000000000004E-2</v>
      </c>
      <c r="AF19">
        <v>3.87</v>
      </c>
      <c r="AH19" s="81">
        <f t="shared" si="0"/>
        <v>54.748117000000001</v>
      </c>
    </row>
    <row r="20" spans="1:34">
      <c r="A20" s="15" t="s">
        <v>834</v>
      </c>
      <c r="B20" s="16">
        <v>5</v>
      </c>
      <c r="C20" s="16" t="s">
        <v>839</v>
      </c>
      <c r="D20">
        <v>6</v>
      </c>
      <c r="F20" s="17"/>
      <c r="G20">
        <v>73.099999999999994</v>
      </c>
      <c r="H20">
        <v>16.600000000000001</v>
      </c>
      <c r="I20">
        <v>133</v>
      </c>
      <c r="K20">
        <v>0.83099999999999996</v>
      </c>
      <c r="M20">
        <v>7.1999999999999995E-2</v>
      </c>
      <c r="N20">
        <v>1.2200000000000001E-2</v>
      </c>
      <c r="O20">
        <v>1.1100000000000001E-3</v>
      </c>
      <c r="Q20">
        <v>6.0899999999999999E-3</v>
      </c>
      <c r="T20">
        <v>3.32E-2</v>
      </c>
      <c r="U20" t="s">
        <v>828</v>
      </c>
      <c r="AF20">
        <v>0.77500000000000002</v>
      </c>
      <c r="AH20" s="81">
        <f t="shared" si="0"/>
        <v>134.73060000000001</v>
      </c>
    </row>
    <row r="21" spans="1:34">
      <c r="A21" s="15" t="s">
        <v>835</v>
      </c>
      <c r="B21" s="16">
        <v>1</v>
      </c>
      <c r="C21" s="16" t="s">
        <v>839</v>
      </c>
      <c r="D21">
        <v>7.31</v>
      </c>
      <c r="F21" s="17"/>
      <c r="G21">
        <v>25.3</v>
      </c>
      <c r="I21">
        <v>79.8</v>
      </c>
      <c r="J21">
        <v>11</v>
      </c>
      <c r="M21">
        <v>0.5</v>
      </c>
      <c r="Q21" t="s">
        <v>829</v>
      </c>
      <c r="R21">
        <v>51.2</v>
      </c>
      <c r="T21">
        <v>1.0200000000000001E-2</v>
      </c>
      <c r="W21">
        <v>1.84</v>
      </c>
      <c r="AF21" t="s">
        <v>830</v>
      </c>
      <c r="AH21" s="81">
        <f t="shared" si="0"/>
        <v>144.3502</v>
      </c>
    </row>
    <row r="22" spans="1:34">
      <c r="A22" s="15" t="s">
        <v>835</v>
      </c>
      <c r="B22" s="16">
        <v>2</v>
      </c>
      <c r="C22" s="16" t="s">
        <v>839</v>
      </c>
      <c r="D22">
        <v>6.61</v>
      </c>
      <c r="F22" s="17"/>
      <c r="G22">
        <v>9.9499999999999993</v>
      </c>
      <c r="I22">
        <v>70.7</v>
      </c>
      <c r="M22">
        <v>1.07</v>
      </c>
      <c r="Q22" t="s">
        <v>829</v>
      </c>
      <c r="R22">
        <v>32</v>
      </c>
      <c r="T22">
        <v>1.9099999999999999E-2</v>
      </c>
      <c r="W22">
        <v>0.38800000000000001</v>
      </c>
      <c r="AF22" t="s">
        <v>830</v>
      </c>
      <c r="AH22" s="81">
        <f t="shared" si="0"/>
        <v>104.1771</v>
      </c>
    </row>
    <row r="23" spans="1:34">
      <c r="A23" s="15" t="s">
        <v>835</v>
      </c>
      <c r="B23" s="16">
        <v>3</v>
      </c>
      <c r="C23" s="16" t="s">
        <v>839</v>
      </c>
      <c r="D23">
        <v>6.25</v>
      </c>
      <c r="F23" s="17"/>
      <c r="G23">
        <v>4.82</v>
      </c>
      <c r="I23">
        <v>8.9</v>
      </c>
      <c r="J23">
        <v>1.48</v>
      </c>
      <c r="M23">
        <v>0.13</v>
      </c>
      <c r="Q23" t="s">
        <v>829</v>
      </c>
      <c r="R23">
        <v>9.23</v>
      </c>
      <c r="T23">
        <v>8.8599999999999998E-3</v>
      </c>
      <c r="W23">
        <v>0.153</v>
      </c>
      <c r="AF23" t="s">
        <v>830</v>
      </c>
      <c r="AH23" s="81">
        <f t="shared" si="0"/>
        <v>19.901859999999999</v>
      </c>
    </row>
    <row r="24" spans="1:34">
      <c r="A24" s="15" t="s">
        <v>835</v>
      </c>
      <c r="B24" s="16">
        <v>4</v>
      </c>
      <c r="C24" s="16" t="s">
        <v>839</v>
      </c>
      <c r="D24">
        <v>6.23</v>
      </c>
      <c r="F24" s="17"/>
      <c r="G24">
        <v>5.66</v>
      </c>
      <c r="I24">
        <v>42.1</v>
      </c>
      <c r="J24">
        <v>1.86</v>
      </c>
      <c r="M24">
        <v>0.157</v>
      </c>
      <c r="Q24" t="s">
        <v>829</v>
      </c>
      <c r="R24">
        <v>23.1</v>
      </c>
      <c r="T24">
        <v>1.43E-2</v>
      </c>
      <c r="W24">
        <v>0.82399999999999995</v>
      </c>
      <c r="AF24">
        <v>0.11</v>
      </c>
      <c r="AH24" s="81">
        <f t="shared" si="0"/>
        <v>68.165300000000002</v>
      </c>
    </row>
    <row r="25" spans="1:34">
      <c r="A25" s="15" t="s">
        <v>835</v>
      </c>
      <c r="B25" s="16">
        <v>5</v>
      </c>
      <c r="C25" s="16" t="s">
        <v>839</v>
      </c>
      <c r="D25">
        <v>6.45</v>
      </c>
      <c r="F25" s="17"/>
      <c r="G25">
        <v>16.899999999999999</v>
      </c>
      <c r="I25">
        <v>187</v>
      </c>
      <c r="J25">
        <v>10.6</v>
      </c>
      <c r="M25">
        <v>0.42</v>
      </c>
      <c r="Q25" t="s">
        <v>829</v>
      </c>
      <c r="R25">
        <v>75.2</v>
      </c>
      <c r="T25">
        <v>6.1899999999999997E-2</v>
      </c>
      <c r="W25">
        <v>3.3</v>
      </c>
      <c r="AF25">
        <v>0.17</v>
      </c>
      <c r="AH25" s="81">
        <f t="shared" si="0"/>
        <v>276.75189999999998</v>
      </c>
    </row>
    <row r="26" spans="1:34">
      <c r="A26" s="15" t="s">
        <v>836</v>
      </c>
      <c r="B26" s="16">
        <v>1</v>
      </c>
      <c r="C26" s="16" t="s">
        <v>839</v>
      </c>
      <c r="D26">
        <v>2.15</v>
      </c>
      <c r="E26">
        <v>6200</v>
      </c>
      <c r="F26" s="17"/>
      <c r="AH26" s="81">
        <f t="shared" si="0"/>
        <v>0</v>
      </c>
    </row>
    <row r="27" spans="1:34">
      <c r="A27" s="15" t="s">
        <v>836</v>
      </c>
      <c r="B27" s="16">
        <v>2</v>
      </c>
      <c r="C27" s="16" t="s">
        <v>839</v>
      </c>
      <c r="D27">
        <v>2.6</v>
      </c>
      <c r="E27">
        <v>2500</v>
      </c>
      <c r="F27" s="17"/>
      <c r="AH27" s="81">
        <f t="shared" si="0"/>
        <v>0</v>
      </c>
    </row>
    <row r="28" spans="1:34">
      <c r="A28" s="15" t="s">
        <v>836</v>
      </c>
      <c r="B28" s="16">
        <v>3</v>
      </c>
      <c r="C28" s="16" t="s">
        <v>839</v>
      </c>
      <c r="D28">
        <v>2.5499999999999998</v>
      </c>
      <c r="E28">
        <v>4000</v>
      </c>
      <c r="F28" s="17"/>
      <c r="AH28" s="81">
        <f t="shared" si="0"/>
        <v>0</v>
      </c>
    </row>
    <row r="29" spans="1:34">
      <c r="A29" s="15" t="s">
        <v>837</v>
      </c>
      <c r="B29" s="16">
        <v>1</v>
      </c>
      <c r="C29" s="16" t="s">
        <v>839</v>
      </c>
      <c r="D29">
        <v>5</v>
      </c>
      <c r="F29" s="17"/>
      <c r="G29">
        <v>3.87</v>
      </c>
      <c r="H29">
        <v>1.62</v>
      </c>
      <c r="I29">
        <v>6.65</v>
      </c>
      <c r="K29">
        <v>3.2099999999999997E-2</v>
      </c>
      <c r="M29">
        <v>9.3700000000000006E-2</v>
      </c>
      <c r="N29">
        <v>1.9000000000000001E-4</v>
      </c>
      <c r="P29">
        <v>1.2200000000000001E-2</v>
      </c>
      <c r="Q29">
        <v>5.4000000000000003E-3</v>
      </c>
      <c r="R29">
        <v>3.55</v>
      </c>
      <c r="S29">
        <v>1.1999999999999999E-3</v>
      </c>
      <c r="T29">
        <v>1.9099999999999999E-2</v>
      </c>
      <c r="U29">
        <v>2.12E-2</v>
      </c>
      <c r="V29">
        <v>9.4999999999999998E-3</v>
      </c>
      <c r="W29">
        <v>0.24199999999999999</v>
      </c>
      <c r="X29">
        <v>2.5100000000000001E-2</v>
      </c>
      <c r="Y29">
        <v>5.28E-3</v>
      </c>
      <c r="Z29">
        <v>3.0000000000000001E-3</v>
      </c>
      <c r="AA29">
        <v>0.222</v>
      </c>
      <c r="AB29" t="s">
        <v>811</v>
      </c>
      <c r="AC29" t="s">
        <v>831</v>
      </c>
      <c r="AD29">
        <v>0.38900000000000001</v>
      </c>
      <c r="AE29">
        <v>1.9300000000000001E-2</v>
      </c>
      <c r="AF29">
        <v>7.3300000000000004E-2</v>
      </c>
      <c r="AH29" s="81">
        <f t="shared" si="0"/>
        <v>11.373569999999997</v>
      </c>
    </row>
    <row r="30" spans="1:34">
      <c r="A30" s="15" t="s">
        <v>837</v>
      </c>
      <c r="B30" s="16">
        <v>2</v>
      </c>
      <c r="C30" s="16" t="s">
        <v>839</v>
      </c>
      <c r="D30">
        <v>6.39</v>
      </c>
      <c r="F30" s="17"/>
      <c r="G30">
        <v>52.6</v>
      </c>
      <c r="H30">
        <v>3.94</v>
      </c>
      <c r="I30">
        <v>6.75</v>
      </c>
      <c r="K30">
        <v>0.105</v>
      </c>
      <c r="M30">
        <v>7.8300000000000002E-3</v>
      </c>
      <c r="N30">
        <v>6.2E-4</v>
      </c>
      <c r="P30">
        <v>7.0800000000000002E-2</v>
      </c>
      <c r="Q30">
        <v>4.8599999999999997E-3</v>
      </c>
      <c r="R30">
        <v>34.200000000000003</v>
      </c>
      <c r="S30">
        <v>2.1299999999999999E-3</v>
      </c>
      <c r="T30">
        <v>1.54E-2</v>
      </c>
      <c r="U30">
        <v>1.1299999999999999E-2</v>
      </c>
      <c r="V30">
        <v>2.7599999999999999E-3</v>
      </c>
      <c r="W30">
        <v>1.53</v>
      </c>
      <c r="X30">
        <v>1.03</v>
      </c>
      <c r="Y30">
        <v>2.1000000000000001E-4</v>
      </c>
      <c r="Z30">
        <v>6.8700000000000002E-3</v>
      </c>
      <c r="AA30">
        <v>0.22800000000000001</v>
      </c>
      <c r="AB30" t="s">
        <v>832</v>
      </c>
      <c r="AC30">
        <v>3.5500000000000002E-5</v>
      </c>
      <c r="AD30">
        <v>0.9</v>
      </c>
      <c r="AE30">
        <v>0.17799999999999999</v>
      </c>
      <c r="AF30">
        <v>0.22</v>
      </c>
      <c r="AH30" s="81">
        <f t="shared" si="0"/>
        <v>45.263815500000007</v>
      </c>
    </row>
    <row r="31" spans="1:34">
      <c r="A31" s="15" t="s">
        <v>837</v>
      </c>
      <c r="B31" s="16">
        <v>3</v>
      </c>
      <c r="C31" s="16" t="s">
        <v>839</v>
      </c>
      <c r="D31">
        <v>4.49</v>
      </c>
      <c r="F31" s="17"/>
      <c r="G31">
        <v>0</v>
      </c>
      <c r="H31">
        <v>27.6</v>
      </c>
      <c r="I31">
        <v>35.299999999999997</v>
      </c>
      <c r="K31">
        <v>5.8999999999999997E-2</v>
      </c>
      <c r="M31">
        <v>1.96</v>
      </c>
      <c r="N31">
        <v>2.1699999999999999E-4</v>
      </c>
      <c r="P31">
        <v>2.5999999999999999E-2</v>
      </c>
      <c r="Q31">
        <v>3.7400000000000003E-2</v>
      </c>
      <c r="R31">
        <v>9.08</v>
      </c>
      <c r="S31">
        <v>2.5999999999999999E-3</v>
      </c>
      <c r="T31">
        <v>1.4</v>
      </c>
      <c r="U31">
        <v>5.1700000000000003E-2</v>
      </c>
      <c r="V31">
        <v>8.1600000000000006E-3</v>
      </c>
      <c r="W31">
        <v>0.98499999999999999</v>
      </c>
      <c r="X31">
        <v>0.13800000000000001</v>
      </c>
      <c r="Y31">
        <v>2.0400000000000001E-5</v>
      </c>
      <c r="Z31">
        <v>7.5199999999999998E-3</v>
      </c>
      <c r="AA31">
        <v>6.6E-3</v>
      </c>
      <c r="AB31">
        <v>4.7899999999999999E-4</v>
      </c>
      <c r="AC31">
        <v>1.9000000000000001E-5</v>
      </c>
      <c r="AD31">
        <v>1.02</v>
      </c>
      <c r="AE31">
        <v>4.8300000000000003E-2</v>
      </c>
      <c r="AF31">
        <v>3.19</v>
      </c>
      <c r="AH31" s="81">
        <f t="shared" si="0"/>
        <v>53.321015399999979</v>
      </c>
    </row>
    <row r="32" spans="1:34">
      <c r="A32" s="15" t="s">
        <v>837</v>
      </c>
      <c r="B32" s="16">
        <v>4</v>
      </c>
      <c r="C32" s="16" t="s">
        <v>839</v>
      </c>
      <c r="D32">
        <v>5.83</v>
      </c>
      <c r="F32" s="17"/>
      <c r="G32">
        <v>199</v>
      </c>
      <c r="H32">
        <v>19.600000000000001</v>
      </c>
      <c r="I32">
        <v>3.61</v>
      </c>
      <c r="K32">
        <v>7.85E-2</v>
      </c>
      <c r="M32">
        <v>0.434</v>
      </c>
      <c r="N32">
        <v>1.5100000000000001E-3</v>
      </c>
      <c r="P32">
        <v>2.8799999999999999E-2</v>
      </c>
      <c r="Q32">
        <v>2.8799999999999999E-2</v>
      </c>
      <c r="R32">
        <v>123</v>
      </c>
      <c r="S32">
        <v>2.5100000000000001E-3</v>
      </c>
      <c r="T32">
        <v>0.46200000000000002</v>
      </c>
      <c r="U32">
        <v>0.192</v>
      </c>
      <c r="V32">
        <v>3.4200000000000001E-2</v>
      </c>
      <c r="W32">
        <v>9.91</v>
      </c>
      <c r="X32">
        <v>0.81799999999999995</v>
      </c>
      <c r="Y32">
        <v>1.7399999999999999E-5</v>
      </c>
      <c r="Z32">
        <v>0.3</v>
      </c>
      <c r="AA32">
        <v>0.35499999999999998</v>
      </c>
      <c r="AB32">
        <v>4.0700000000000003E-4</v>
      </c>
      <c r="AC32" s="18">
        <v>8.14E-6</v>
      </c>
      <c r="AD32">
        <v>1.98</v>
      </c>
      <c r="AE32">
        <v>0.11</v>
      </c>
      <c r="AF32">
        <v>2.68</v>
      </c>
      <c r="AH32" s="81">
        <f t="shared" si="0"/>
        <v>144.02575254000001</v>
      </c>
    </row>
    <row r="33" spans="1:34">
      <c r="A33" s="16" t="s">
        <v>874</v>
      </c>
      <c r="B33" s="16">
        <v>1</v>
      </c>
      <c r="C33" s="16" t="s">
        <v>839</v>
      </c>
      <c r="D33">
        <v>4.2699999999999996</v>
      </c>
      <c r="E33" s="81">
        <v>74</v>
      </c>
      <c r="F33" s="17"/>
      <c r="G33">
        <v>0</v>
      </c>
      <c r="H33">
        <v>42.8</v>
      </c>
      <c r="I33">
        <v>22.8</v>
      </c>
      <c r="J33">
        <v>1.1000000000000001</v>
      </c>
      <c r="L33">
        <v>1.4E-2</v>
      </c>
      <c r="M33">
        <v>0.14000000000000001</v>
      </c>
      <c r="N33">
        <v>0.14000000000000001</v>
      </c>
      <c r="O33">
        <v>0.14000000000000001</v>
      </c>
      <c r="P33">
        <v>7.1000000000000004E-3</v>
      </c>
      <c r="Q33">
        <v>7.1000000000000004E-3</v>
      </c>
      <c r="R33">
        <v>2.87</v>
      </c>
      <c r="S33">
        <v>7.1000000000000004E-3</v>
      </c>
      <c r="T33">
        <v>7.1000000000000004E-3</v>
      </c>
      <c r="U33">
        <v>7.0999999999999994E-2</v>
      </c>
      <c r="V33">
        <v>3.5999999999999997E-2</v>
      </c>
      <c r="W33">
        <v>0.14299999999999999</v>
      </c>
      <c r="X33">
        <v>0.108</v>
      </c>
      <c r="Y33">
        <v>2.1000000000000001E-2</v>
      </c>
      <c r="Z33">
        <v>3.5999999999999997E-2</v>
      </c>
      <c r="AA33">
        <v>1.43</v>
      </c>
      <c r="AB33">
        <v>0.14299999999999999</v>
      </c>
      <c r="AC33">
        <v>7.1000000000000004E-3</v>
      </c>
      <c r="AD33">
        <v>1.43</v>
      </c>
      <c r="AE33">
        <v>3.5999999999999999E-3</v>
      </c>
      <c r="AF33">
        <v>1.6E-2</v>
      </c>
      <c r="AH33" s="81">
        <f t="shared" si="0"/>
        <v>30.677100000000014</v>
      </c>
    </row>
    <row r="34" spans="1:34">
      <c r="A34" s="16" t="s">
        <v>874</v>
      </c>
      <c r="B34" s="16">
        <v>2</v>
      </c>
      <c r="C34" s="16" t="s">
        <v>839</v>
      </c>
      <c r="D34">
        <v>3.16</v>
      </c>
      <c r="E34" s="81">
        <v>375</v>
      </c>
      <c r="F34" s="17"/>
      <c r="G34">
        <v>0</v>
      </c>
      <c r="H34">
        <v>341</v>
      </c>
      <c r="I34">
        <v>134</v>
      </c>
      <c r="J34">
        <v>0.57999999999999996</v>
      </c>
      <c r="L34">
        <v>2.1000000000000001E-2</v>
      </c>
      <c r="M34">
        <v>4.22</v>
      </c>
      <c r="N34">
        <v>0.19</v>
      </c>
      <c r="O34">
        <v>0.19</v>
      </c>
      <c r="P34">
        <v>1.2E-2</v>
      </c>
      <c r="Q34">
        <v>9.2999999999999992E-3</v>
      </c>
      <c r="R34">
        <v>3.33</v>
      </c>
      <c r="S34">
        <v>9.2999999999999992E-3</v>
      </c>
      <c r="T34">
        <v>6.7699999999999996E-2</v>
      </c>
      <c r="U34">
        <v>25.1</v>
      </c>
      <c r="V34">
        <v>4.5999999999999999E-2</v>
      </c>
      <c r="W34">
        <v>9.2999999999999999E-2</v>
      </c>
      <c r="X34">
        <v>5.2999999999999999E-2</v>
      </c>
      <c r="Y34">
        <v>2.8000000000000001E-2</v>
      </c>
      <c r="Z34">
        <v>0.11799999999999999</v>
      </c>
      <c r="AA34">
        <v>1.85</v>
      </c>
      <c r="AB34">
        <v>0.185</v>
      </c>
      <c r="AC34">
        <v>9.2999999999999992E-3</v>
      </c>
      <c r="AD34">
        <v>3.67</v>
      </c>
      <c r="AE34">
        <v>4.5999999999999999E-3</v>
      </c>
      <c r="AF34">
        <v>5.8999999999999997E-2</v>
      </c>
      <c r="AH34" s="81">
        <f t="shared" si="0"/>
        <v>173.84519999999995</v>
      </c>
    </row>
    <row r="35" spans="1:34">
      <c r="A35" s="16" t="s">
        <v>889</v>
      </c>
      <c r="B35" s="16">
        <v>1</v>
      </c>
      <c r="C35" s="16" t="s">
        <v>839</v>
      </c>
      <c r="D35" s="83">
        <v>2.8528571428571432</v>
      </c>
      <c r="E35" s="81">
        <v>1522.8571428571429</v>
      </c>
      <c r="F35" s="84">
        <v>2309.2590424147807</v>
      </c>
      <c r="G35" s="83">
        <v>1.9774590163934427</v>
      </c>
      <c r="H35" s="81">
        <v>3198.101092896175</v>
      </c>
      <c r="I35" s="81">
        <v>3626.6829842137226</v>
      </c>
      <c r="J35" s="82">
        <v>0.21429482175383813</v>
      </c>
      <c r="K35" s="82">
        <v>9.6695001011940895E-2</v>
      </c>
      <c r="L35" s="83">
        <v>0.46567701014832164</v>
      </c>
      <c r="M35" s="83">
        <v>201.36172911787665</v>
      </c>
      <c r="N35" s="85">
        <v>9.136742128545408E-4</v>
      </c>
      <c r="O35" s="85">
        <v>0.67771168358053602</v>
      </c>
      <c r="P35" s="85">
        <v>1.8542300936768147E-2</v>
      </c>
      <c r="Q35" s="82">
        <v>0.13128294951860525</v>
      </c>
      <c r="R35" s="82">
        <v>1.2269811995836586</v>
      </c>
      <c r="S35" s="82">
        <v>3.0558287795992713E-2</v>
      </c>
      <c r="T35" s="80">
        <v>2.2848510278428309</v>
      </c>
      <c r="U35" s="80">
        <v>906.14770361696606</v>
      </c>
      <c r="V35" s="82">
        <v>7.0008053603955248E-2</v>
      </c>
      <c r="W35" s="83">
        <v>0.6540625813166796</v>
      </c>
      <c r="X35" s="83">
        <v>0.38266253577933895</v>
      </c>
      <c r="Y35" s="86">
        <v>8.5247527972937812E-4</v>
      </c>
      <c r="Z35" s="82">
        <v>0.18100484647410878</v>
      </c>
      <c r="AA35" s="83">
        <v>5.8004813947436915</v>
      </c>
      <c r="AB35" s="85">
        <v>7.9039032006245138E-3</v>
      </c>
      <c r="AC35" s="85">
        <v>5.6523809523809521E-4</v>
      </c>
      <c r="AD35" s="80">
        <v>5.8004813947436915</v>
      </c>
      <c r="AE35" s="86">
        <v>1.269932995055946E-2</v>
      </c>
      <c r="AF35" s="80">
        <v>34.311494925839185</v>
      </c>
      <c r="AG35" s="81"/>
      <c r="AH35" s="81">
        <f t="shared" si="0"/>
        <v>4786.5621415839778</v>
      </c>
    </row>
    <row r="36" spans="1:34">
      <c r="A36" s="16" t="s">
        <v>889</v>
      </c>
      <c r="B36" s="16">
        <v>2</v>
      </c>
      <c r="C36" s="16" t="s">
        <v>839</v>
      </c>
      <c r="D36" s="83">
        <v>2.0860869565217386</v>
      </c>
      <c r="E36" s="81">
        <v>7029.130434782609</v>
      </c>
      <c r="F36" s="84">
        <v>1609.4120426477377</v>
      </c>
      <c r="G36" s="83">
        <v>1.7284334093748304</v>
      </c>
      <c r="H36" s="81">
        <v>8235.0011885525219</v>
      </c>
      <c r="I36" s="81">
        <v>9769.1552070966882</v>
      </c>
      <c r="J36" s="82">
        <v>0.56294260483158709</v>
      </c>
      <c r="K36" s="82">
        <v>1.0180415368190212</v>
      </c>
      <c r="L36" s="83">
        <v>0.36089574608121178</v>
      </c>
      <c r="M36" s="83">
        <v>9.4235473749447998</v>
      </c>
      <c r="N36" s="85">
        <v>1.6024913027168897</v>
      </c>
      <c r="O36" s="85">
        <v>36.647886180697739</v>
      </c>
      <c r="P36" s="85">
        <v>4.1628760877092622E-2</v>
      </c>
      <c r="Q36" s="82">
        <v>0.23803780385603601</v>
      </c>
      <c r="R36" s="82">
        <v>1.4379835538861456</v>
      </c>
      <c r="S36" s="82">
        <v>6.8563270931189538E-2</v>
      </c>
      <c r="T36" s="80">
        <v>41.133856675799912</v>
      </c>
      <c r="U36" s="80">
        <v>4290.7741177887519</v>
      </c>
      <c r="V36" s="82">
        <v>0.7786464261160625</v>
      </c>
      <c r="W36" s="83">
        <v>0.38193712613914654</v>
      </c>
      <c r="X36" s="83">
        <v>0.51794327727929679</v>
      </c>
      <c r="Y36" s="86">
        <v>2.1537138245714401E-2</v>
      </c>
      <c r="Z36" s="82">
        <v>0.94145503194126623</v>
      </c>
      <c r="AA36" s="83">
        <v>7.6387425227829286</v>
      </c>
      <c r="AB36" s="85">
        <v>4.8918866800152561E-2</v>
      </c>
      <c r="AC36" s="85">
        <v>6.5795020436890282E-3</v>
      </c>
      <c r="AD36" s="80">
        <v>7.6387425227829286</v>
      </c>
      <c r="AE36" s="86">
        <v>1.5081200570075072E-2</v>
      </c>
      <c r="AF36" s="80">
        <v>16.390816509594927</v>
      </c>
      <c r="AG36" s="81"/>
      <c r="AH36" s="81">
        <f t="shared" si="0"/>
        <v>14186.845599821176</v>
      </c>
    </row>
    <row r="37" spans="1:34">
      <c r="A37" s="16" t="s">
        <v>889</v>
      </c>
      <c r="B37" s="16">
        <v>3</v>
      </c>
      <c r="C37" s="16" t="s">
        <v>839</v>
      </c>
      <c r="D37" s="83">
        <v>2.6092857142857144</v>
      </c>
      <c r="E37" s="81">
        <v>1455.7142857142858</v>
      </c>
      <c r="F37" s="84">
        <v>322.30408789545749</v>
      </c>
      <c r="G37" s="83">
        <v>0.66025937447452498</v>
      </c>
      <c r="H37" s="81">
        <v>774.7634011146074</v>
      </c>
      <c r="I37" s="81">
        <v>764.77000708640605</v>
      </c>
      <c r="J37" s="82">
        <v>0.21325857575248022</v>
      </c>
      <c r="K37" s="82">
        <v>2.7750210190011771E-2</v>
      </c>
      <c r="L37" s="83">
        <v>0.12247992523702965</v>
      </c>
      <c r="M37" s="83">
        <v>18.609336640322852</v>
      </c>
      <c r="N37" s="85">
        <v>5.7533465252588333E-3</v>
      </c>
      <c r="O37" s="85">
        <v>0.28520683597972568</v>
      </c>
      <c r="P37" s="85">
        <v>2.8898134413509816E-3</v>
      </c>
      <c r="Q37" s="82">
        <v>3.1006500576521174E-2</v>
      </c>
      <c r="R37" s="82">
        <v>0.92626201085781557</v>
      </c>
      <c r="S37" s="82">
        <v>2.8391205649907519E-2</v>
      </c>
      <c r="T37" s="80">
        <v>9.0110839198635571</v>
      </c>
      <c r="U37" s="80">
        <v>205.92976951163854</v>
      </c>
      <c r="V37" s="82">
        <v>3.1712470573398349E-2</v>
      </c>
      <c r="W37" s="83">
        <v>0.46876546397943741</v>
      </c>
      <c r="X37" s="83">
        <v>6.2916826310985136E-2</v>
      </c>
      <c r="Y37" s="86">
        <v>1.6409999639674266E-4</v>
      </c>
      <c r="Z37" s="82">
        <v>3.9183634005140647E-2</v>
      </c>
      <c r="AA37" s="83">
        <v>2.3021061039179425</v>
      </c>
      <c r="AB37" s="85">
        <v>1.304983274880492E-2</v>
      </c>
      <c r="AC37" s="85">
        <v>1.0719182541017081E-2</v>
      </c>
      <c r="AD37" s="80">
        <v>2.3021061039179425</v>
      </c>
      <c r="AE37" s="86">
        <v>7.6018528249537582E-3</v>
      </c>
      <c r="AF37" s="80">
        <v>2.1492034098825337</v>
      </c>
      <c r="AG37" s="81"/>
      <c r="AH37" s="81">
        <f t="shared" si="0"/>
        <v>1007.3507245631397</v>
      </c>
    </row>
    <row r="38" spans="1:34">
      <c r="A38" s="16" t="s">
        <v>889</v>
      </c>
      <c r="B38" s="16">
        <v>4</v>
      </c>
      <c r="C38" s="16" t="s">
        <v>839</v>
      </c>
      <c r="D38" s="83">
        <v>4.1352173913043488</v>
      </c>
      <c r="E38" s="81">
        <v>424.43478260869563</v>
      </c>
      <c r="F38" s="84">
        <v>354.84850241545894</v>
      </c>
      <c r="G38" s="83">
        <v>0.80044642857142856</v>
      </c>
      <c r="H38" s="81">
        <v>262.7637188208617</v>
      </c>
      <c r="I38" s="81">
        <v>281.37006802721089</v>
      </c>
      <c r="J38" s="82">
        <v>0.9497708764665288</v>
      </c>
      <c r="K38" s="82">
        <v>0.8475193121693122</v>
      </c>
      <c r="L38" s="83">
        <v>8.6824948240165609E-2</v>
      </c>
      <c r="M38" s="83">
        <v>37.892346445824707</v>
      </c>
      <c r="N38" s="85">
        <v>1.6310448585231197E-3</v>
      </c>
      <c r="O38" s="85">
        <v>1.4379787439613522E-2</v>
      </c>
      <c r="P38" s="85">
        <v>3.2978226363008971E-3</v>
      </c>
      <c r="Q38" s="82">
        <v>1.7959148378191861E-2</v>
      </c>
      <c r="R38" s="82">
        <v>5.9685686680469265</v>
      </c>
      <c r="S38" s="82">
        <v>1.499672187715666E-3</v>
      </c>
      <c r="T38" s="80">
        <v>0.34717917184265007</v>
      </c>
      <c r="U38" s="80">
        <v>0.58806128364389232</v>
      </c>
      <c r="V38" s="82">
        <v>1.5120953761214632E-2</v>
      </c>
      <c r="W38" s="83">
        <v>8.6570165631469997</v>
      </c>
      <c r="X38" s="83">
        <v>0.24872252587991717</v>
      </c>
      <c r="Y38" s="86">
        <v>1.4352311939268462E-4</v>
      </c>
      <c r="Z38" s="82">
        <v>5.2459026915113872E-2</v>
      </c>
      <c r="AA38" s="83">
        <v>2.2108350586611456</v>
      </c>
      <c r="AB38" s="85">
        <v>4.8496672187715681E-2</v>
      </c>
      <c r="AC38" s="85">
        <v>7.4967770876466545E-5</v>
      </c>
      <c r="AD38" s="80">
        <v>6.4226708074534171</v>
      </c>
      <c r="AE38" s="86">
        <v>1.4577902001380262E-2</v>
      </c>
      <c r="AF38" s="80">
        <v>8.5756011042098006</v>
      </c>
      <c r="AG38" s="81"/>
      <c r="AH38" s="81">
        <f t="shared" si="0"/>
        <v>354.33482531405241</v>
      </c>
    </row>
    <row r="39" spans="1:34">
      <c r="A39" s="16" t="s">
        <v>889</v>
      </c>
      <c r="B39" s="16">
        <v>5</v>
      </c>
      <c r="C39" s="16" t="s">
        <v>839</v>
      </c>
      <c r="D39" s="83">
        <v>2.6542857142857139</v>
      </c>
      <c r="E39" s="81">
        <v>2559.2857142857142</v>
      </c>
      <c r="F39" s="84">
        <v>1139.8180510829932</v>
      </c>
      <c r="G39" s="83">
        <v>1.2162212297860697</v>
      </c>
      <c r="H39" s="81">
        <v>3502.0513454035558</v>
      </c>
      <c r="I39" s="81">
        <v>3670.0869764617723</v>
      </c>
      <c r="J39" s="82">
        <v>0.22637459684351643</v>
      </c>
      <c r="K39" s="82">
        <v>5.8425616997324133E-2</v>
      </c>
      <c r="L39" s="83">
        <v>0.32341400065389481</v>
      </c>
      <c r="M39" s="83">
        <v>134.39523043706609</v>
      </c>
      <c r="N39" s="85">
        <v>0.70373236955890917</v>
      </c>
      <c r="O39" s="85">
        <v>8.5535632427122525</v>
      </c>
      <c r="P39" s="85">
        <v>1.1508693925783927E-2</v>
      </c>
      <c r="Q39" s="82">
        <v>0.55741186735921877</v>
      </c>
      <c r="R39" s="82">
        <v>2.0146853550286301</v>
      </c>
      <c r="S39" s="82">
        <v>1.2592294636770359E-2</v>
      </c>
      <c r="T39" s="80">
        <v>191.57422185146649</v>
      </c>
      <c r="U39" s="80">
        <v>851.23875697371898</v>
      </c>
      <c r="V39" s="82">
        <v>0.69138151888692778</v>
      </c>
      <c r="W39" s="83">
        <v>1.3307909972443002</v>
      </c>
      <c r="X39" s="83">
        <v>1.8545194732469557</v>
      </c>
      <c r="Y39" s="86">
        <v>3.8026404109997428E-2</v>
      </c>
      <c r="Z39" s="82">
        <v>0.10732840067555884</v>
      </c>
      <c r="AA39" s="83">
        <v>3.6440854937701102</v>
      </c>
      <c r="AB39" s="85">
        <v>9.9587334029463022E-3</v>
      </c>
      <c r="AC39" s="85">
        <v>5.3906692385205672E-2</v>
      </c>
      <c r="AD39" s="80">
        <v>4.1083712080558241</v>
      </c>
      <c r="AE39" s="86">
        <v>2.0526367514742443E-2</v>
      </c>
      <c r="AF39" s="80">
        <v>141.65512291956097</v>
      </c>
      <c r="AG39" s="81"/>
      <c r="AH39" s="81">
        <f t="shared" si="0"/>
        <v>5013.2709119705933</v>
      </c>
    </row>
    <row r="40" spans="1:34">
      <c r="A40" s="16" t="s">
        <v>889</v>
      </c>
      <c r="B40" s="16">
        <v>6</v>
      </c>
      <c r="C40" s="16" t="s">
        <v>839</v>
      </c>
      <c r="D40" s="83">
        <v>2.8935714285714291</v>
      </c>
      <c r="E40" s="81">
        <v>1098.7142857142858</v>
      </c>
      <c r="F40" s="84">
        <v>1325.7544231729901</v>
      </c>
      <c r="G40" s="83">
        <v>3.178488702987103</v>
      </c>
      <c r="H40" s="81">
        <v>2859.0008724183035</v>
      </c>
      <c r="I40" s="81">
        <v>3047.5035146936771</v>
      </c>
      <c r="J40" s="82">
        <v>0.26365590003616135</v>
      </c>
      <c r="K40" s="82">
        <v>8.6431473453386601E-2</v>
      </c>
      <c r="L40" s="83">
        <v>0.59155175195561061</v>
      </c>
      <c r="M40" s="83">
        <v>108.45650713221907</v>
      </c>
      <c r="N40" s="85">
        <v>1.0603538386046926E-2</v>
      </c>
      <c r="O40" s="85">
        <v>2.5630220186302983</v>
      </c>
      <c r="P40" s="85">
        <v>9.3772930120669257E-2</v>
      </c>
      <c r="Q40" s="82">
        <v>2.0131610751671998</v>
      </c>
      <c r="R40" s="82">
        <v>1.6753934713270635</v>
      </c>
      <c r="S40" s="82">
        <v>2.4387188570794815E-2</v>
      </c>
      <c r="T40" s="80">
        <v>4.688376586686914</v>
      </c>
      <c r="U40" s="80">
        <v>713.69788795791533</v>
      </c>
      <c r="V40" s="82">
        <v>0.37865666312309137</v>
      </c>
      <c r="W40" s="83">
        <v>0.57192050628323876</v>
      </c>
      <c r="X40" s="83">
        <v>1.1413405257659126</v>
      </c>
      <c r="Y40" s="86">
        <v>7.8670418692422719E-3</v>
      </c>
      <c r="Z40" s="82">
        <v>0.18845428882781221</v>
      </c>
      <c r="AA40" s="83">
        <v>9.5714925128908099</v>
      </c>
      <c r="AB40" s="85">
        <v>1.1875077230701594E-2</v>
      </c>
      <c r="AC40" s="85">
        <v>1.0485661288527308E-2</v>
      </c>
      <c r="AD40" s="80">
        <v>9.5714925128908099</v>
      </c>
      <c r="AE40" s="86">
        <v>5.7810648493577758E-3</v>
      </c>
      <c r="AF40" s="80">
        <v>272.76515529154375</v>
      </c>
      <c r="AG40" s="81"/>
      <c r="AH40" s="81">
        <f t="shared" si="0"/>
        <v>4175.8927868647097</v>
      </c>
    </row>
    <row r="41" spans="1:34">
      <c r="A41" s="16" t="s">
        <v>889</v>
      </c>
      <c r="B41" s="16">
        <v>7</v>
      </c>
      <c r="C41" s="16" t="s">
        <v>839</v>
      </c>
      <c r="D41" s="83">
        <v>4.3040909090909096</v>
      </c>
      <c r="E41" s="81">
        <v>83.454545454545453</v>
      </c>
      <c r="F41" s="84">
        <v>2007.6759691964019</v>
      </c>
      <c r="G41" s="83">
        <v>2.093766436554898</v>
      </c>
      <c r="H41" s="81">
        <v>115.77362608011647</v>
      </c>
      <c r="I41" s="81">
        <v>51.794864827201785</v>
      </c>
      <c r="J41" s="82">
        <v>1.1580961377669157</v>
      </c>
      <c r="K41" s="82">
        <v>3.3581193548260857</v>
      </c>
      <c r="L41" s="83">
        <v>0.10798831709330246</v>
      </c>
      <c r="M41" s="83">
        <v>6.634595374896378</v>
      </c>
      <c r="N41" s="85">
        <v>2.6601583269016378E-3</v>
      </c>
      <c r="O41" s="85">
        <v>2.9735333188620181E-2</v>
      </c>
      <c r="P41" s="85">
        <v>1.1539247500571706E-2</v>
      </c>
      <c r="Q41" s="82">
        <v>4.0773558853586037E-3</v>
      </c>
      <c r="R41" s="82">
        <v>4.3864324546922786</v>
      </c>
      <c r="S41" s="82">
        <v>9.4148742782208523E-4</v>
      </c>
      <c r="T41" s="80">
        <v>0.80371233938627351</v>
      </c>
      <c r="U41" s="80">
        <v>1.1932883829288514</v>
      </c>
      <c r="V41" s="82">
        <v>1.9770136075022156E-2</v>
      </c>
      <c r="W41" s="83">
        <v>2.6129167649286797</v>
      </c>
      <c r="X41" s="83">
        <v>5.8610275437355287E-2</v>
      </c>
      <c r="Y41" s="86">
        <v>1.1805063798845156E-4</v>
      </c>
      <c r="Z41" s="82">
        <v>1.1901395365248837E-2</v>
      </c>
      <c r="AA41" s="83">
        <v>4.8454740516822463</v>
      </c>
      <c r="AB41" s="85">
        <v>3.2399294836063237E-3</v>
      </c>
      <c r="AC41" s="85">
        <v>3.767271871337507E-4</v>
      </c>
      <c r="AD41" s="80">
        <v>6.5284450661750002</v>
      </c>
      <c r="AE41" s="86">
        <v>6.47235152609839E-3</v>
      </c>
      <c r="AF41" s="80">
        <v>0.40084319437298116</v>
      </c>
      <c r="AG41" s="81"/>
      <c r="AH41" s="81">
        <f t="shared" si="0"/>
        <v>83.974218713992528</v>
      </c>
    </row>
    <row r="42" spans="1:34">
      <c r="A42" s="16" t="s">
        <v>889</v>
      </c>
      <c r="B42" s="16">
        <v>8</v>
      </c>
      <c r="C42" s="16" t="s">
        <v>839</v>
      </c>
      <c r="D42" s="83">
        <v>2.8135714285714286</v>
      </c>
      <c r="E42" s="81">
        <v>1137.8571428571429</v>
      </c>
      <c r="F42" s="84">
        <v>838.23346005068709</v>
      </c>
      <c r="G42" s="83">
        <v>1.956782713085234</v>
      </c>
      <c r="H42" s="81">
        <v>1716.4989585577821</v>
      </c>
      <c r="I42" s="81">
        <v>1764.630467571644</v>
      </c>
      <c r="J42" s="82">
        <v>0.14797585700947047</v>
      </c>
      <c r="K42" s="82">
        <v>5.6018300653594776E-2</v>
      </c>
      <c r="L42" s="83">
        <v>6.9689902627717766</v>
      </c>
      <c r="M42" s="83">
        <v>18.790896358543417</v>
      </c>
      <c r="N42" s="85">
        <v>7.4337001467253564E-3</v>
      </c>
      <c r="O42" s="85">
        <v>1.522282246231826</v>
      </c>
      <c r="P42" s="85">
        <v>0.13970674936641325</v>
      </c>
      <c r="Q42" s="82">
        <v>5.6924583166599971E-2</v>
      </c>
      <c r="R42" s="82">
        <v>1.5878541416566629</v>
      </c>
      <c r="S42" s="82">
        <v>4.883500733626784E-2</v>
      </c>
      <c r="T42" s="80">
        <v>1.87094237695078</v>
      </c>
      <c r="U42" s="80">
        <v>580.36474589835939</v>
      </c>
      <c r="V42" s="82">
        <v>0.64549139655862331</v>
      </c>
      <c r="W42" s="83">
        <v>0.3347572362278245</v>
      </c>
      <c r="X42" s="83">
        <v>0.5220843337334935</v>
      </c>
      <c r="Y42" s="86">
        <v>3.0837371615312797E-3</v>
      </c>
      <c r="Z42" s="82">
        <v>0.18326237161531281</v>
      </c>
      <c r="AA42" s="83">
        <v>5.9190342803788178</v>
      </c>
      <c r="AB42" s="85">
        <v>6.8510971055088703E-3</v>
      </c>
      <c r="AC42" s="85">
        <v>1.0263415366146458E-3</v>
      </c>
      <c r="AD42" s="80">
        <v>5.9190342803788178</v>
      </c>
      <c r="AE42" s="86">
        <v>0.10569921301854075</v>
      </c>
      <c r="AF42" s="80">
        <v>31.272909163665464</v>
      </c>
      <c r="AG42" s="81"/>
      <c r="AH42" s="81">
        <f t="shared" si="0"/>
        <v>2421.1063065052176</v>
      </c>
    </row>
    <row r="43" spans="1:34">
      <c r="A43" s="16" t="s">
        <v>889</v>
      </c>
      <c r="B43" s="16">
        <v>9</v>
      </c>
      <c r="C43" s="16" t="s">
        <v>839</v>
      </c>
      <c r="D43" s="83">
        <v>2.964285714285714</v>
      </c>
      <c r="E43" s="81">
        <v>1409.7857142857142</v>
      </c>
      <c r="F43" s="84">
        <v>258.18959951733058</v>
      </c>
      <c r="G43" s="83">
        <v>3.0953725398169838</v>
      </c>
      <c r="H43" s="81">
        <v>4176.278483744547</v>
      </c>
      <c r="I43" s="81">
        <v>4381.4996633548662</v>
      </c>
      <c r="J43" s="82">
        <v>0.27389387263336845</v>
      </c>
      <c r="K43" s="82">
        <v>0.10998792371341388</v>
      </c>
      <c r="L43" s="83">
        <v>0.30278840693126402</v>
      </c>
      <c r="M43" s="83">
        <v>0.2194968430430615</v>
      </c>
      <c r="N43" s="85">
        <v>0.23561469475755187</v>
      </c>
      <c r="O43" s="85">
        <v>3.2384668304836377</v>
      </c>
      <c r="P43" s="85">
        <v>1.8586208726965026E-2</v>
      </c>
      <c r="Q43" s="82">
        <v>3.1225164886929588E-2</v>
      </c>
      <c r="R43" s="82">
        <v>0.91820646253419358</v>
      </c>
      <c r="S43" s="82">
        <v>5.0441854866224614E-2</v>
      </c>
      <c r="T43" s="80">
        <v>13.420757982102517</v>
      </c>
      <c r="U43" s="80">
        <v>2102.7358760552033</v>
      </c>
      <c r="V43" s="82">
        <v>0.2508065443779729</v>
      </c>
      <c r="W43" s="83">
        <v>0.48090964267434849</v>
      </c>
      <c r="X43" s="83">
        <v>0.10221085491253556</v>
      </c>
      <c r="Y43" s="86">
        <v>3.3683600628978778E-3</v>
      </c>
      <c r="Z43" s="82">
        <v>0.3368923502873083</v>
      </c>
      <c r="AA43" s="83">
        <v>9.6181928534869705</v>
      </c>
      <c r="AB43" s="85">
        <v>1.3169570429234296E-2</v>
      </c>
      <c r="AC43" s="85">
        <v>1.3243799885396522E-2</v>
      </c>
      <c r="AD43" s="80">
        <v>9.6181928534869705</v>
      </c>
      <c r="AE43" s="86">
        <v>2.1739274827510123E-3</v>
      </c>
      <c r="AF43" s="80">
        <v>0.28300565728716987</v>
      </c>
      <c r="AG43" s="81"/>
      <c r="AH43" s="81">
        <f t="shared" si="0"/>
        <v>6523.7771720691235</v>
      </c>
    </row>
    <row r="44" spans="1:34">
      <c r="A44" s="16" t="s">
        <v>889</v>
      </c>
      <c r="B44" s="16">
        <v>10</v>
      </c>
      <c r="C44" s="16" t="s">
        <v>839</v>
      </c>
      <c r="D44" s="83">
        <v>2.8456521739130429</v>
      </c>
      <c r="E44" s="81">
        <v>1284.2608695652175</v>
      </c>
      <c r="F44" s="84">
        <v>721.6858783512414</v>
      </c>
      <c r="G44" s="83">
        <v>5.6383469008625449</v>
      </c>
      <c r="H44" s="81">
        <v>4605.0924566498725</v>
      </c>
      <c r="I44" s="81">
        <v>4594.0240235107467</v>
      </c>
      <c r="J44" s="82">
        <v>0.77106576825484963</v>
      </c>
      <c r="K44" s="82">
        <v>0.20859337021466764</v>
      </c>
      <c r="L44" s="83">
        <v>0.42466354987084015</v>
      </c>
      <c r="M44" s="83">
        <v>2.7792580108729381</v>
      </c>
      <c r="N44" s="85">
        <v>0.34651386108022114</v>
      </c>
      <c r="O44" s="85">
        <v>14.054509577188878</v>
      </c>
      <c r="P44" s="85">
        <v>0.17963115019207551</v>
      </c>
      <c r="Q44" s="82">
        <v>0.4817045584471919</v>
      </c>
      <c r="R44" s="82">
        <v>1.1218397115758625</v>
      </c>
      <c r="S44" s="82">
        <v>7.7619931923606347E-2</v>
      </c>
      <c r="T44" s="80">
        <v>5.9646532474245113</v>
      </c>
      <c r="U44" s="80">
        <v>1879.7505926831307</v>
      </c>
      <c r="V44" s="82">
        <v>1.8677253552416797</v>
      </c>
      <c r="W44" s="83">
        <v>0.68707267670305705</v>
      </c>
      <c r="X44" s="83">
        <v>0.45694933950635352</v>
      </c>
      <c r="Y44" s="86">
        <v>1.1065651456507552E-2</v>
      </c>
      <c r="Z44" s="82">
        <v>0.26721432481252499</v>
      </c>
      <c r="AA44" s="83">
        <v>13.74145353406114</v>
      </c>
      <c r="AB44" s="85">
        <v>6.5602645920121563E-2</v>
      </c>
      <c r="AC44" s="85">
        <v>3.3042735081492768E-2</v>
      </c>
      <c r="AD44" s="80">
        <v>13.74145353406114</v>
      </c>
      <c r="AE44" s="86">
        <v>4.6460349297020143E-2</v>
      </c>
      <c r="AF44" s="80">
        <v>89.61752847956393</v>
      </c>
      <c r="AG44" s="81"/>
      <c r="AH44" s="81">
        <f t="shared" si="0"/>
        <v>6620.7202375566276</v>
      </c>
    </row>
    <row r="45" spans="1:34">
      <c r="A45" s="16" t="s">
        <v>889</v>
      </c>
      <c r="B45" s="16">
        <v>11</v>
      </c>
      <c r="C45" s="16" t="s">
        <v>839</v>
      </c>
      <c r="D45" s="83">
        <v>2.8085714285714292</v>
      </c>
      <c r="E45" s="81">
        <v>1317.8571428571429</v>
      </c>
      <c r="F45" s="84">
        <v>2857.0135726941467</v>
      </c>
      <c r="G45" s="83">
        <v>1.3790587943130317</v>
      </c>
      <c r="H45" s="81">
        <v>1597.6996233521659</v>
      </c>
      <c r="I45" s="81">
        <v>1727.1672340528276</v>
      </c>
      <c r="J45" s="82">
        <v>0.12468766167918713</v>
      </c>
      <c r="K45" s="82">
        <v>6.3380522961031444E-2</v>
      </c>
      <c r="L45" s="83">
        <v>0.23851785972972414</v>
      </c>
      <c r="M45" s="83">
        <v>30.079832267544134</v>
      </c>
      <c r="N45" s="85">
        <v>1.8877693963287184E-3</v>
      </c>
      <c r="O45" s="85">
        <v>1.6353560356780696</v>
      </c>
      <c r="P45" s="85">
        <v>3.7959008505618674E-2</v>
      </c>
      <c r="Q45" s="82">
        <v>0.33083024461414284</v>
      </c>
      <c r="R45" s="82">
        <v>1.6149049067693135</v>
      </c>
      <c r="S45" s="82">
        <v>6.6074532811820951E-3</v>
      </c>
      <c r="T45" s="80">
        <v>1.724040727633948</v>
      </c>
      <c r="U45" s="80">
        <v>579.69862999524014</v>
      </c>
      <c r="V45" s="82">
        <v>0.13164337555100267</v>
      </c>
      <c r="W45" s="83">
        <v>0.26325251960845181</v>
      </c>
      <c r="X45" s="83">
        <v>0.85078897373812645</v>
      </c>
      <c r="Y45" s="86">
        <v>3.1611959603485029E-3</v>
      </c>
      <c r="Z45" s="82">
        <v>3.8966562157240127E-2</v>
      </c>
      <c r="AA45" s="83">
        <v>3.8311707125266454</v>
      </c>
      <c r="AB45" s="85">
        <v>4.9793935349020093E-3</v>
      </c>
      <c r="AC45" s="85">
        <v>8.6990682105088889E-3</v>
      </c>
      <c r="AD45" s="80">
        <v>3.8311707125266454</v>
      </c>
      <c r="AE45" s="86">
        <v>1.9839399536433436E-2</v>
      </c>
      <c r="AF45" s="80">
        <v>38.304572028724571</v>
      </c>
      <c r="AG45" s="81"/>
      <c r="AH45" s="81">
        <f t="shared" si="0"/>
        <v>2390.012112447936</v>
      </c>
    </row>
    <row r="46" spans="1:34">
      <c r="A46" s="16" t="s">
        <v>889</v>
      </c>
      <c r="B46" s="16">
        <v>12</v>
      </c>
      <c r="C46" s="16" t="s">
        <v>839</v>
      </c>
      <c r="D46" s="83">
        <v>2.3839130434782603</v>
      </c>
      <c r="E46" s="81">
        <v>5890</v>
      </c>
      <c r="F46" s="84">
        <v>2957.3156226126816</v>
      </c>
      <c r="G46" s="83">
        <v>1.1332507361919126</v>
      </c>
      <c r="H46" s="81">
        <v>7240.5528360528369</v>
      </c>
      <c r="I46" s="81">
        <v>7556.7946063598247</v>
      </c>
      <c r="J46" s="82">
        <v>0.42166114327559351</v>
      </c>
      <c r="K46" s="82">
        <v>0.56335506698405857</v>
      </c>
      <c r="L46" s="83">
        <v>0.70881222125416499</v>
      </c>
      <c r="M46" s="83">
        <v>118.44924154277096</v>
      </c>
      <c r="N46" s="85">
        <v>5.1342275527825392E-3</v>
      </c>
      <c r="O46" s="85">
        <v>7.2652231871566917</v>
      </c>
      <c r="P46" s="85">
        <v>6.9789950878902274E-2</v>
      </c>
      <c r="Q46" s="82">
        <v>0.27057523693981494</v>
      </c>
      <c r="R46" s="82">
        <v>5.2397544741419422</v>
      </c>
      <c r="S46" s="82">
        <v>8.0921779820066264E-2</v>
      </c>
      <c r="T46" s="80">
        <v>16.764189223961605</v>
      </c>
      <c r="U46" s="80">
        <v>3348.8771566597657</v>
      </c>
      <c r="V46" s="82">
        <v>0.11968626937285505</v>
      </c>
      <c r="W46" s="83">
        <v>1.9565380165444102</v>
      </c>
      <c r="X46" s="83">
        <v>8.875410478126593</v>
      </c>
      <c r="Y46" s="86">
        <v>2.9523105671254008E-2</v>
      </c>
      <c r="Z46" s="82">
        <v>1.0159715737800139</v>
      </c>
      <c r="AA46" s="83">
        <v>9.456740488837676</v>
      </c>
      <c r="AB46" s="85">
        <v>1.5026512292765489E-2</v>
      </c>
      <c r="AC46" s="85">
        <v>2.3608848336659082E-3</v>
      </c>
      <c r="AD46" s="80">
        <v>5.6296183356285656</v>
      </c>
      <c r="AE46" s="86">
        <v>4.027935817805383E-2</v>
      </c>
      <c r="AF46" s="80">
        <v>72.12929234391639</v>
      </c>
      <c r="AG46" s="81"/>
      <c r="AH46" s="81">
        <f t="shared" si="0"/>
        <v>11154.780868441509</v>
      </c>
    </row>
  </sheetData>
  <mergeCells count="1">
    <mergeCell ref="F8:AF8"/>
  </mergeCells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IKD - Cells</vt:lpstr>
      <vt:lpstr>IKD - Columns</vt:lpstr>
      <vt:lpstr>Key</vt:lpstr>
      <vt:lpstr>Minewall</vt:lpstr>
    </vt:vector>
  </TitlesOfParts>
  <Company>MDAG Publishing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Kinetic Database</dc:title>
  <dc:creator>MDAG Publishing</dc:creator>
  <cp:lastModifiedBy>MDAG</cp:lastModifiedBy>
  <dcterms:created xsi:type="dcterms:W3CDTF">1997-05-16T15:39:28Z</dcterms:created>
  <dcterms:modified xsi:type="dcterms:W3CDTF">2023-01-25T20:14:46Z</dcterms:modified>
</cp:coreProperties>
</file>